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2300" windowHeight="8580" tabRatio="627" activeTab="0"/>
  </bookViews>
  <sheets>
    <sheet name="Cover" sheetId="1" r:id="rId1"/>
    <sheet name="P&amp;L Group YTD" sheetId="2" r:id="rId2"/>
    <sheet name="P&amp;L Group by quarter" sheetId="3" r:id="rId3"/>
    <sheet name="Key fin data by BU YTD" sheetId="4" r:id="rId4"/>
    <sheet name="Key fin. data by BU by quarter" sheetId="5" r:id="rId5"/>
    <sheet name="Rep&amp;org. fig. YTD" sheetId="6" r:id="rId6"/>
    <sheet name="Rep&amp;org. fig. by quarter" sheetId="7" r:id="rId7"/>
    <sheet name="Domestic Business Results" sheetId="8" r:id="rId8"/>
    <sheet name="Domestic Wireline Results" sheetId="9" r:id="rId9"/>
    <sheet name="Domestic Mobile Results" sheetId="10" r:id="rId10"/>
    <sheet name="TIM Brasil Results" sheetId="11" r:id="rId11"/>
    <sheet name="European BroadBand" sheetId="12" r:id="rId12"/>
    <sheet name="Historic Quartely Proforma" sheetId="13" r:id="rId13"/>
    <sheet name="Main Group's Subsidiries" sheetId="14" r:id="rId14"/>
    <sheet name="Analyst Tools" sheetId="15" r:id="rId15"/>
  </sheets>
  <definedNames>
    <definedName name="_xlnm.Print_Area" localSheetId="14">'Analyst Tools'!$B$1:$F$30</definedName>
    <definedName name="_xlnm.Print_Area" localSheetId="0">'Cover'!$B$2:$J$31</definedName>
    <definedName name="_xlnm.Print_Area" localSheetId="7">'Domestic Business Results'!$B$2:$S$37</definedName>
    <definedName name="_xlnm.Print_Area" localSheetId="9">'Domestic Mobile Results'!$B$2:$P$29</definedName>
    <definedName name="_xlnm.Print_Area" localSheetId="8">'Domestic Wireline Results'!$B$2:$T$53</definedName>
    <definedName name="_xlnm.Print_Area" localSheetId="11">'European BroadBand'!$B$2:$R$47</definedName>
    <definedName name="_xlnm.Print_Area" localSheetId="12">'Historic Quartely Proforma'!$B$2:$K$323</definedName>
    <definedName name="_xlnm.Print_Area" localSheetId="3">'Key fin data by BU YTD'!$B$2:$L$108</definedName>
    <definedName name="_xlnm.Print_Area" localSheetId="4">'Key fin. data by BU by quarter'!$B$2:$K$110</definedName>
    <definedName name="_xlnm.Print_Area" localSheetId="13">'Main Group''s Subsidiries'!$B$1:$I$29</definedName>
    <definedName name="_xlnm.Print_Area" localSheetId="2">'P&amp;L Group by quarter'!$B$2:$L$42</definedName>
    <definedName name="_xlnm.Print_Area" localSheetId="1">'P&amp;L Group YTD'!$B$2:$L$42</definedName>
    <definedName name="_xlnm.Print_Area" localSheetId="6">'Rep&amp;org. fig. by quarter'!$B$1:$AC$191</definedName>
    <definedName name="_xlnm.Print_Area" localSheetId="5">'Rep&amp;org. fig. YTD'!$B$2:$AC$200</definedName>
    <definedName name="_xlnm.Print_Area" localSheetId="10">'TIM Brasil Results'!$B$2:$R$39</definedName>
    <definedName name="EV__LASTREFTIME__" hidden="1">39196.6485069444</definedName>
    <definedName name="_xlnm.Print_Titles" localSheetId="12">'Historic Quartely Proforma'!$2:$2</definedName>
    <definedName name="_xlnm.Print_Titles" localSheetId="3">'Key fin data by BU YTD'!$2:$2</definedName>
    <definedName name="_xlnm.Print_Titles" localSheetId="4">'Key fin. data by BU by quarter'!$2:$2</definedName>
    <definedName name="_xlnm.Print_Titles" localSheetId="6">'Rep&amp;org. fig. by quarter'!$1:$1</definedName>
    <definedName name="_xlnm.Print_Titles" localSheetId="5">'Rep&amp;org. fig. YTD'!$2:$2</definedName>
  </definedNames>
  <calcPr fullCalcOnLoad="1" iterate="1" iterateCount="100" iterateDelta="0.001"/>
</workbook>
</file>

<file path=xl/sharedStrings.xml><?xml version="1.0" encoding="utf-8"?>
<sst xmlns="http://schemas.openxmlformats.org/spreadsheetml/2006/main" count="2330" uniqueCount="332">
  <si>
    <t>REVENUES</t>
  </si>
  <si>
    <t>% on revenues</t>
  </si>
  <si>
    <t>1Q06</t>
  </si>
  <si>
    <t>2Q06</t>
  </si>
  <si>
    <t>3Q06</t>
  </si>
  <si>
    <t>4Q06</t>
  </si>
  <si>
    <t>1Q07</t>
  </si>
  <si>
    <t>yoy</t>
  </si>
  <si>
    <t>Domestic</t>
  </si>
  <si>
    <t>European BroadBand</t>
  </si>
  <si>
    <t>Media</t>
  </si>
  <si>
    <t>Olivetti</t>
  </si>
  <si>
    <t>TI Group</t>
  </si>
  <si>
    <t>Media, Olivetti and Other)</t>
  </si>
  <si>
    <t>€ mln</t>
  </si>
  <si>
    <t>Domestic Business Results</t>
  </si>
  <si>
    <t>Capex</t>
  </si>
  <si>
    <t>% on total accesses</t>
  </si>
  <si>
    <t>o/w retail</t>
  </si>
  <si>
    <t>o/w wholesale</t>
  </si>
  <si>
    <t>KPI's</t>
  </si>
  <si>
    <t>Voice</t>
  </si>
  <si>
    <t>o/w traffic</t>
  </si>
  <si>
    <t>o/w access</t>
  </si>
  <si>
    <t>o/w voice VAS</t>
  </si>
  <si>
    <t>o/w handsets</t>
  </si>
  <si>
    <t>o/w narrowband</t>
  </si>
  <si>
    <t>o/w BroadBand</t>
  </si>
  <si>
    <t>o/w leased lines</t>
  </si>
  <si>
    <t>o/w traditional data</t>
  </si>
  <si>
    <t>o/w BroadBand data</t>
  </si>
  <si>
    <t>o/w Equipments</t>
  </si>
  <si>
    <t>o/w ICT</t>
  </si>
  <si>
    <t>Internet</t>
  </si>
  <si>
    <t>Business Data</t>
  </si>
  <si>
    <t>Wholesale</t>
  </si>
  <si>
    <t>Subs. Adj. and Other</t>
  </si>
  <si>
    <t>TIM Brasil</t>
  </si>
  <si>
    <t>European Project</t>
  </si>
  <si>
    <t>Contacts</t>
  </si>
  <si>
    <t>% on total lines</t>
  </si>
  <si>
    <t>Service Revenues</t>
  </si>
  <si>
    <t>TOTAL</t>
  </si>
  <si>
    <t>o/w Incoming voice</t>
  </si>
  <si>
    <t>o/w VAS</t>
  </si>
  <si>
    <t>o/w Visitors and others</t>
  </si>
  <si>
    <t>Handsets</t>
  </si>
  <si>
    <t>VAS on Service revenues (%)</t>
  </si>
  <si>
    <t>TOTAL MOU</t>
  </si>
  <si>
    <t>o/w France</t>
  </si>
  <si>
    <t>o/w Germany</t>
  </si>
  <si>
    <t>o/w Netherlands</t>
  </si>
  <si>
    <r>
      <t xml:space="preserve">MAIN RESULTS </t>
    </r>
    <r>
      <rPr>
        <sz val="7"/>
        <rFont val="Arial"/>
        <family val="2"/>
      </rPr>
      <t>(€ mln)</t>
    </r>
  </si>
  <si>
    <t xml:space="preserve">EBITDA </t>
  </si>
  <si>
    <t xml:space="preserve">EBITDA margin </t>
  </si>
  <si>
    <t>EBIT</t>
  </si>
  <si>
    <t xml:space="preserve">EBIT margin </t>
  </si>
  <si>
    <t>Telecom Italia Investor Relations</t>
  </si>
  <si>
    <t>Piazza degli Affari 2 - 20123 Milan - Italy</t>
  </si>
  <si>
    <t>Phone +39 02 8595 4131</t>
  </si>
  <si>
    <t>Fax +39 02 8595 4132</t>
  </si>
  <si>
    <t>TELECOM ITALIA INVESTOR RELATIONS</t>
  </si>
  <si>
    <t>Telecom Italia Group</t>
  </si>
  <si>
    <t>Click here to find the reconciliation between the old e new disclosure by business for 2006 annual and interim results.</t>
  </si>
  <si>
    <t>OLD VIEW</t>
  </si>
  <si>
    <t>NEW VIEW</t>
  </si>
  <si>
    <t>1Q06 reported</t>
  </si>
  <si>
    <t>Adjustements</t>
  </si>
  <si>
    <t>1Q06 proforma</t>
  </si>
  <si>
    <t>(a)</t>
  </si>
  <si>
    <t>(b)</t>
  </si>
  <si>
    <t>(a+b)</t>
  </si>
  <si>
    <t>Wireline Domestic</t>
  </si>
  <si>
    <t>Wireline Domestic*</t>
  </si>
  <si>
    <t>Mobile Domestic</t>
  </si>
  <si>
    <t>Corporate, Elim. &amp; Adj.**</t>
  </si>
  <si>
    <t>Corporate, Elim. &amp; Adj.</t>
  </si>
  <si>
    <t xml:space="preserve">TIM Brasil </t>
  </si>
  <si>
    <t>Bolivia</t>
  </si>
  <si>
    <t>Other, Elim. &amp; Adj.</t>
  </si>
  <si>
    <t>Total TI Group</t>
  </si>
  <si>
    <t>EBITDA reported</t>
  </si>
  <si>
    <t>* In the "old view" intercompany revenues relative to European Project were netted from domestic perimeter revenues. This accounting practise refers only to revenues (18 € mln), not to EBITDA or EBIT.</t>
  </si>
  <si>
    <t xml:space="preserve">** In the "new view", most of "Corporate" P&amp;L is now included in "Domestic". Eliminations between Domestic mobile and fixed are calculated within the Domestic perimeter. </t>
  </si>
  <si>
    <t>EBIT reported</t>
  </si>
  <si>
    <t>1H06 reported</t>
  </si>
  <si>
    <t>1H06 proforma</t>
  </si>
  <si>
    <t>* Intercompany revenues relative to European Project were netted from domestic perimeter revenues in the "old view". This accounting practise refers to revenues (42 € mln) and EBIT (-6 € mln), not to EBITDA . In addition, in line with the current 2007 cla</t>
  </si>
  <si>
    <t>*** Differences from Analyst Day figures are related to the inclusion within "Other activities" of companies previously part of the Domestic perimeter. At the Ebit level this includes the accounting of capital losses from TILS and Eustema (+25 € mln) amon</t>
  </si>
  <si>
    <t>* Intercompany revenues relative to European Project were netted from domestic perimeter revenues in the "old view". This accounting practise refers to revenues (42 € mln), not to EBITDA and EBIT (-6 € mln). In addition, in line with the current 2007 clas</t>
  </si>
  <si>
    <t>9M06 reported</t>
  </si>
  <si>
    <t>9M06 proforma</t>
  </si>
  <si>
    <t>* Intercompany revenues relative to European Project were netted from domestic perimeter revenues in the "old view". This accounting practise refers to revenues (67 € mln) and EBIT (-9 € mln), not to EBITDA . In addition, in line with the current 2007 cla</t>
  </si>
  <si>
    <t>FY06 reported</t>
  </si>
  <si>
    <t>FY06 proforma</t>
  </si>
  <si>
    <t>Domestic***</t>
  </si>
  <si>
    <t>* Intercompany revenues relative to European Project were netted from domestic perimeter revenues in the "old view". This accounting practise refers only to revenues (99 € mln), not to EBITDA or EBIT. In addition, in line with the current 2007 classificat</t>
  </si>
  <si>
    <t>*** Differences from Analyst Day figures are related to the inclusion within "Other activities" of companies previously part of the Domestic perimeter. At the Ebit level this includes the accounting of capital losses from TILS and Eustema (+34 € mln) amon</t>
  </si>
  <si>
    <t>9M06 figures restatement</t>
  </si>
  <si>
    <t>FY06 figures restatement</t>
  </si>
  <si>
    <t>1H06 figures restatement</t>
  </si>
  <si>
    <t>1Q06 figures restatement</t>
  </si>
  <si>
    <t>click on the links below</t>
  </si>
  <si>
    <t>Financial and operating data</t>
  </si>
  <si>
    <t>Website link:</t>
  </si>
  <si>
    <t xml:space="preserve">Index </t>
  </si>
  <si>
    <t>Other Operating Income</t>
  </si>
  <si>
    <t>TOTAL REVENUES &amp; OTHER INCOME</t>
  </si>
  <si>
    <t>Total Purchases of materials and external services</t>
  </si>
  <si>
    <t>Personel</t>
  </si>
  <si>
    <t>Other operating costs</t>
  </si>
  <si>
    <t>Capitalized Cost and Others</t>
  </si>
  <si>
    <t>EBITDA</t>
  </si>
  <si>
    <t>EBITDA Margin</t>
  </si>
  <si>
    <t>Depreciation &amp; Amortization</t>
  </si>
  <si>
    <t>EBIT Margin</t>
  </si>
  <si>
    <t>Income (loss) equity invest. Valued equity method</t>
  </si>
  <si>
    <t>Net Financial Income / (Expenses)</t>
  </si>
  <si>
    <t xml:space="preserve">Income before Taxes &amp; Disc.ops. </t>
  </si>
  <si>
    <t>Taxes</t>
  </si>
  <si>
    <t>Income before Disc.ops.</t>
  </si>
  <si>
    <t>Net Income (loss) of assets disposed</t>
  </si>
  <si>
    <t>Net Income (ante Minorities)</t>
  </si>
  <si>
    <t>Minorities</t>
  </si>
  <si>
    <t>Net Income (post Minorities)</t>
  </si>
  <si>
    <t>% on Revenues</t>
  </si>
  <si>
    <t>Tax Rate</t>
  </si>
  <si>
    <r>
      <t xml:space="preserve">KPI's </t>
    </r>
    <r>
      <rPr>
        <sz val="7"/>
        <rFont val="Arial"/>
        <family val="2"/>
      </rPr>
      <t>('000)</t>
    </r>
  </si>
  <si>
    <t>o/w messaging</t>
  </si>
  <si>
    <t>TIM Partecipaçoes S.A.</t>
  </si>
  <si>
    <t>Entel S.A. - Bolivia</t>
  </si>
  <si>
    <t>Telecom Argentina</t>
  </si>
  <si>
    <t>Etecsa (Cuba)</t>
  </si>
  <si>
    <t>1H06</t>
  </si>
  <si>
    <t>9M06</t>
  </si>
  <si>
    <t>FY06</t>
  </si>
  <si>
    <t>Exceptional items</t>
  </si>
  <si>
    <t>TI Media</t>
  </si>
  <si>
    <r>
      <t xml:space="preserve">EBIT </t>
    </r>
    <r>
      <rPr>
        <sz val="7"/>
        <rFont val="Arial"/>
        <family val="2"/>
      </rPr>
      <t xml:space="preserve"> (€ mln)</t>
    </r>
  </si>
  <si>
    <r>
      <t xml:space="preserve">EBITDA  </t>
    </r>
    <r>
      <rPr>
        <sz val="7"/>
        <rFont val="Arial"/>
        <family val="2"/>
      </rPr>
      <t>(€ mln)</t>
    </r>
  </si>
  <si>
    <r>
      <t xml:space="preserve">o/w UMTS </t>
    </r>
    <r>
      <rPr>
        <sz val="7"/>
        <rFont val="Arial"/>
        <family val="2"/>
      </rPr>
      <t>('000)</t>
    </r>
  </si>
  <si>
    <r>
      <t xml:space="preserve">Handsets sold </t>
    </r>
    <r>
      <rPr>
        <sz val="7"/>
        <rFont val="Arial"/>
        <family val="2"/>
      </rPr>
      <t>('000)</t>
    </r>
  </si>
  <si>
    <r>
      <t xml:space="preserve">UMTS lines </t>
    </r>
    <r>
      <rPr>
        <sz val="7"/>
        <rFont val="Arial"/>
        <family val="2"/>
      </rPr>
      <t>('000)</t>
    </r>
  </si>
  <si>
    <r>
      <t xml:space="preserve">Total number of lines </t>
    </r>
    <r>
      <rPr>
        <sz val="7"/>
        <rFont val="Arial"/>
        <family val="2"/>
      </rPr>
      <t>('000)</t>
    </r>
  </si>
  <si>
    <t>Germany</t>
  </si>
  <si>
    <t>France</t>
  </si>
  <si>
    <t>Netherlands</t>
  </si>
  <si>
    <r>
      <t xml:space="preserve">Voice flat/semiflat offers </t>
    </r>
    <r>
      <rPr>
        <sz val="7"/>
        <rFont val="Arial"/>
        <family val="2"/>
      </rPr>
      <t>('000)</t>
    </r>
  </si>
  <si>
    <r>
      <t xml:space="preserve">BroadBand Accesses </t>
    </r>
    <r>
      <rPr>
        <sz val="7"/>
        <rFont val="Arial"/>
        <family val="2"/>
      </rPr>
      <t>('000)</t>
    </r>
  </si>
  <si>
    <r>
      <t xml:space="preserve">Voip portfolio </t>
    </r>
    <r>
      <rPr>
        <sz val="7"/>
        <rFont val="Arial"/>
        <family val="2"/>
      </rPr>
      <t>('000)</t>
    </r>
  </si>
  <si>
    <r>
      <t xml:space="preserve">Market Share </t>
    </r>
    <r>
      <rPr>
        <sz val="7"/>
        <rFont val="Arial"/>
        <family val="2"/>
      </rPr>
      <t>(%)</t>
    </r>
  </si>
  <si>
    <t>o/w interactive</t>
  </si>
  <si>
    <r>
      <t xml:space="preserve">Total Lines </t>
    </r>
    <r>
      <rPr>
        <sz val="7"/>
        <rFont val="Arial"/>
        <family val="2"/>
      </rPr>
      <t>('000)</t>
    </r>
  </si>
  <si>
    <t>o/w ULL</t>
  </si>
  <si>
    <t>o/w Virtual ULL</t>
  </si>
  <si>
    <t xml:space="preserve"> OLO Access (on TI infrastructure)</t>
  </si>
  <si>
    <t>NETHERLANDS (BBNed)</t>
  </si>
  <si>
    <t>Historic Quartely Proforma</t>
  </si>
  <si>
    <t>NAME</t>
  </si>
  <si>
    <t>(economic interest)</t>
  </si>
  <si>
    <t>% OWNERSHIP</t>
  </si>
  <si>
    <r>
      <t>o/w Shared Access (ADSL)</t>
    </r>
    <r>
      <rPr>
        <vertAlign val="superscript"/>
        <sz val="8"/>
        <rFont val="Arial"/>
        <family val="2"/>
      </rPr>
      <t>(1)</t>
    </r>
  </si>
  <si>
    <t>Upcoming financial events</t>
  </si>
  <si>
    <t>Main Group Subsidiaries</t>
  </si>
  <si>
    <t>Main Group Subsidiares</t>
  </si>
  <si>
    <t>FRANCE (Liberty Surf Group)</t>
  </si>
  <si>
    <t>Total lines</t>
  </si>
  <si>
    <t xml:space="preserve">Mobile </t>
  </si>
  <si>
    <r>
      <t xml:space="preserve">TOTAL ARPU </t>
    </r>
    <r>
      <rPr>
        <sz val="7"/>
        <rFont val="Arial"/>
        <family val="2"/>
      </rPr>
      <t>(R$ Brasilian GAAP)</t>
    </r>
  </si>
  <si>
    <t>COUNTRY</t>
  </si>
  <si>
    <t>Italy</t>
  </si>
  <si>
    <t>Brasil</t>
  </si>
  <si>
    <t>Cuba</t>
  </si>
  <si>
    <t>Argentina</t>
  </si>
  <si>
    <t xml:space="preserve">BBNed </t>
  </si>
  <si>
    <t xml:space="preserve">Hansenet </t>
  </si>
  <si>
    <r>
      <t xml:space="preserve">o/w Incoming traffic volumes </t>
    </r>
    <r>
      <rPr>
        <sz val="7"/>
        <rFont val="Arial"/>
        <family val="2"/>
      </rPr>
      <t>(mln of minutes)</t>
    </r>
  </si>
  <si>
    <r>
      <t xml:space="preserve">Volumes of traffic </t>
    </r>
    <r>
      <rPr>
        <sz val="7"/>
        <rFont val="Arial"/>
        <family val="2"/>
      </rPr>
      <t>(mln of minutes) (1)</t>
    </r>
  </si>
  <si>
    <r>
      <t xml:space="preserve">o/w Outgoing traffic volumes </t>
    </r>
    <r>
      <rPr>
        <sz val="7"/>
        <rFont val="Arial"/>
        <family val="2"/>
      </rPr>
      <t xml:space="preserve">(mln of minutes) </t>
    </r>
    <r>
      <rPr>
        <vertAlign val="superscript"/>
        <sz val="7"/>
        <rFont val="Arial"/>
        <family val="2"/>
      </rPr>
      <t>(2)</t>
    </r>
  </si>
  <si>
    <r>
      <t xml:space="preserve">o/w Outgoing voice </t>
    </r>
    <r>
      <rPr>
        <vertAlign val="superscript"/>
        <sz val="8"/>
        <rFont val="Arial"/>
        <family val="2"/>
      </rPr>
      <t>(3)</t>
    </r>
  </si>
  <si>
    <t>(2) Roaming volumes not included</t>
  </si>
  <si>
    <t>(3) Outgoing voice revenues include roaming revenues</t>
  </si>
  <si>
    <t>(1) Incoming + Outgoing excluding Visitors</t>
  </si>
  <si>
    <r>
      <t>UMTS</t>
    </r>
    <r>
      <rPr>
        <vertAlign val="superscript"/>
        <sz val="8"/>
        <rFont val="Arial"/>
        <family val="2"/>
      </rPr>
      <t>(1)</t>
    </r>
  </si>
  <si>
    <r>
      <t xml:space="preserve"> (1) </t>
    </r>
    <r>
      <rPr>
        <sz val="7"/>
        <rFont val="Arial"/>
        <family val="2"/>
      </rPr>
      <t>UMTS costumers that generated traffic on TIM's 3G network in the last 90 days</t>
    </r>
  </si>
  <si>
    <r>
      <t>CAPEX</t>
    </r>
    <r>
      <rPr>
        <sz val="7"/>
        <rFont val="Arial"/>
        <family val="0"/>
      </rPr>
      <t xml:space="preserve"> (€ mln)</t>
    </r>
  </si>
  <si>
    <r>
      <t xml:space="preserve">CAPEX ON SALES </t>
    </r>
    <r>
      <rPr>
        <sz val="7"/>
        <rFont val="Arial"/>
        <family val="0"/>
      </rPr>
      <t>(%)</t>
    </r>
  </si>
  <si>
    <t>Corporate, Elim. and Adj.</t>
  </si>
  <si>
    <t>o/w Domestic Wireline</t>
  </si>
  <si>
    <t>o/w Mobile Domestic</t>
  </si>
  <si>
    <t>o/w Domestic Mobile</t>
  </si>
  <si>
    <t>EBITDA before exceptional</t>
  </si>
  <si>
    <t>EBITDA Margin before exceptional</t>
  </si>
  <si>
    <t>EBIT before exceptional</t>
  </si>
  <si>
    <t>EBIT Margin before exceptional</t>
  </si>
  <si>
    <t>Wireline</t>
  </si>
  <si>
    <r>
      <t>(1)</t>
    </r>
    <r>
      <rPr>
        <sz val="6"/>
        <rFont val="Arial"/>
        <family val="2"/>
      </rPr>
      <t xml:space="preserve"> Included on TI Retail Access</t>
    </r>
  </si>
  <si>
    <r>
      <t>D%</t>
    </r>
    <r>
      <rPr>
        <b/>
        <i/>
        <sz val="8"/>
        <color indexed="10"/>
        <rFont val="Arial"/>
        <family val="2"/>
      </rPr>
      <t xml:space="preserve"> yoy</t>
    </r>
  </si>
  <si>
    <t>Other, Eliminations and Adj.</t>
  </si>
  <si>
    <t xml:space="preserve">(1) Following the new organizational structure, introduced on January 2007, TI Group has adopted a new disclosure by business segment (Domestic, European BB, Brazilian Mobile, </t>
  </si>
  <si>
    <r>
      <t xml:space="preserve">Headcount at period-end </t>
    </r>
    <r>
      <rPr>
        <sz val="8"/>
        <rFont val="Arial"/>
        <family val="0"/>
      </rPr>
      <t>('000)</t>
    </r>
  </si>
  <si>
    <t>Broadband (retail+wholesale)</t>
  </si>
  <si>
    <t xml:space="preserve">EBITDA Margin </t>
  </si>
  <si>
    <t xml:space="preserve">EBIT Margin </t>
  </si>
  <si>
    <t>Total</t>
  </si>
  <si>
    <t>o/w Traffic</t>
  </si>
  <si>
    <t>o/w Voice Vas</t>
  </si>
  <si>
    <t>o/w Internet</t>
  </si>
  <si>
    <r>
      <t xml:space="preserve">REVENUES  </t>
    </r>
    <r>
      <rPr>
        <sz val="7"/>
        <rFont val="Arial"/>
        <family val="2"/>
      </rPr>
      <t>(€ mln)</t>
    </r>
  </si>
  <si>
    <t>NON GEOGRAPHIC NUMBER REVENUES(€ mln)</t>
  </si>
  <si>
    <t>n.m.</t>
  </si>
  <si>
    <r>
      <t xml:space="preserve">Estimated Total Penetration </t>
    </r>
    <r>
      <rPr>
        <sz val="7"/>
        <rFont val="Arial"/>
        <family val="2"/>
      </rPr>
      <t>(%)*</t>
    </r>
  </si>
  <si>
    <t>* source ANATEL</t>
  </si>
  <si>
    <t>2Q07</t>
  </si>
  <si>
    <t>3Q07</t>
  </si>
  <si>
    <r>
      <t>D</t>
    </r>
    <r>
      <rPr>
        <b/>
        <i/>
        <sz val="7"/>
        <color indexed="10"/>
        <rFont val="Arial"/>
        <family val="2"/>
      </rPr>
      <t>% YoY net NNG</t>
    </r>
  </si>
  <si>
    <t>o/w Wireline Domestic</t>
  </si>
  <si>
    <r>
      <t>D</t>
    </r>
    <r>
      <rPr>
        <b/>
        <i/>
        <sz val="7"/>
        <color indexed="10"/>
        <rFont val="Arial"/>
        <family val="2"/>
      </rPr>
      <t>% YoY net NNG</t>
    </r>
    <r>
      <rPr>
        <b/>
        <i/>
        <vertAlign val="superscript"/>
        <sz val="7"/>
        <color indexed="10"/>
        <rFont val="Arial"/>
        <family val="2"/>
      </rPr>
      <t>(2)</t>
    </r>
  </si>
  <si>
    <r>
      <t xml:space="preserve">(2) </t>
    </r>
    <r>
      <rPr>
        <sz val="7"/>
        <rFont val="Arial"/>
        <family val="2"/>
      </rPr>
      <t>Excluding change in accounting for Non Geographic Numbers (-119 mln euro in 1Q06, 111 mln euro in 2Q06, 143 mln euro in 3Q06).  In accordance with Agcom deliberation 417/06/CONS, starting January 1</t>
    </r>
    <r>
      <rPr>
        <vertAlign val="superscript"/>
        <sz val="7"/>
        <rFont val="Arial"/>
        <family val="2"/>
      </rPr>
      <t>st</t>
    </r>
    <r>
      <rPr>
        <sz val="7"/>
        <rFont val="Arial"/>
        <family val="2"/>
      </rPr>
      <t xml:space="preserve"> 2007, Telecom Italia invoices services rendered by OLO on NNG while does not assume credit risks. These services, since January 1</t>
    </r>
    <r>
      <rPr>
        <vertAlign val="superscript"/>
        <sz val="7"/>
        <rFont val="Arial"/>
        <family val="2"/>
      </rPr>
      <t>st</t>
    </r>
    <r>
      <rPr>
        <sz val="7"/>
        <rFont val="Arial"/>
        <family val="2"/>
      </rPr>
      <t xml:space="preserve"> are not longer recorded as revenues and costs in Telecom Italia accounts.</t>
    </r>
  </si>
  <si>
    <t>% on BB retail lines</t>
  </si>
  <si>
    <r>
      <t xml:space="preserve">(2) </t>
    </r>
    <r>
      <rPr>
        <sz val="8"/>
        <rFont val="Arial"/>
        <family val="2"/>
      </rPr>
      <t>Excluding change in accounting for Non Geographic Numbers.  In accordance with Agcom deliberation 417/06/CONS, starting January 1</t>
    </r>
    <r>
      <rPr>
        <vertAlign val="superscript"/>
        <sz val="8"/>
        <rFont val="Arial"/>
        <family val="2"/>
      </rPr>
      <t>st</t>
    </r>
    <r>
      <rPr>
        <sz val="8"/>
        <rFont val="Arial"/>
        <family val="2"/>
      </rPr>
      <t xml:space="preserve"> 2007, Telecom Italia invoices services rendered by OLO on NNG while does not assume credit risks. These services, since January 1</t>
    </r>
    <r>
      <rPr>
        <vertAlign val="superscript"/>
        <sz val="8"/>
        <rFont val="Arial"/>
        <family val="2"/>
      </rPr>
      <t>st</t>
    </r>
    <r>
      <rPr>
        <sz val="8"/>
        <rFont val="Arial"/>
        <family val="2"/>
      </rPr>
      <t xml:space="preserve"> are not longer recorded as revenues and costs in Telecom Italia accounts.</t>
    </r>
  </si>
  <si>
    <t>1H07</t>
  </si>
  <si>
    <t>9M07</t>
  </si>
  <si>
    <t>3Q 07</t>
  </si>
  <si>
    <t xml:space="preserve">   -of which Prepaid</t>
  </si>
  <si>
    <t xml:space="preserve">   -of which Postpaid</t>
  </si>
  <si>
    <t>Exchange rate AVG (R$ vs. euro)</t>
  </si>
  <si>
    <t>GERMANY (Hansenet)*</t>
  </si>
  <si>
    <t>* Including AOL since 1Q 07</t>
  </si>
  <si>
    <t>Financial documents archive</t>
  </si>
  <si>
    <t>Report &amp; Results</t>
  </si>
  <si>
    <t>Press Release</t>
  </si>
  <si>
    <t>Analyst Tools</t>
  </si>
  <si>
    <t>TIM Part. Website</t>
  </si>
  <si>
    <t>o/w Voice (Excluding visitors &amp; others)</t>
  </si>
  <si>
    <t>o/w Handsets</t>
  </si>
  <si>
    <t>Historic Quarter Proforma</t>
  </si>
  <si>
    <t xml:space="preserve">Total lines BB+NB ('000) </t>
  </si>
  <si>
    <t>BB lines ('000)</t>
  </si>
  <si>
    <t xml:space="preserve">Total lines ('000) </t>
  </si>
  <si>
    <r>
      <t>Market Share on total lines</t>
    </r>
    <r>
      <rPr>
        <i/>
        <sz val="7"/>
        <rFont val="Arial"/>
        <family val="2"/>
      </rPr>
      <t>(%)*</t>
    </r>
  </si>
  <si>
    <t>EBITDA organic</t>
  </si>
  <si>
    <t>EBIT organic</t>
  </si>
  <si>
    <t>EBITDA b/excep.</t>
  </si>
  <si>
    <t>EBIT b/excep.</t>
  </si>
  <si>
    <t>investor_relations@telecomitalia.it</t>
  </si>
  <si>
    <t>Fixed network connections</t>
  </si>
  <si>
    <t>Physical accesses</t>
  </si>
  <si>
    <t>Fixed network connections ('000)</t>
  </si>
  <si>
    <t>Physical accesses ('000)</t>
  </si>
  <si>
    <r>
      <t>MAIN RESULTS</t>
    </r>
    <r>
      <rPr>
        <b/>
        <sz val="8"/>
        <rFont val="Arial"/>
        <family val="2"/>
      </rPr>
      <t xml:space="preserve"> </t>
    </r>
    <r>
      <rPr>
        <sz val="7"/>
        <rFont val="Arial"/>
        <family val="2"/>
      </rPr>
      <t>(IAS/IFRS, R$ mln)</t>
    </r>
  </si>
  <si>
    <t>TI France</t>
  </si>
  <si>
    <t>EUROPEAN BROADBAND*</t>
  </si>
  <si>
    <r>
      <t>REVENUES</t>
    </r>
    <r>
      <rPr>
        <b/>
        <sz val="8"/>
        <rFont val="Arial"/>
        <family val="2"/>
      </rPr>
      <t xml:space="preserve"> </t>
    </r>
    <r>
      <rPr>
        <sz val="7"/>
        <rFont val="Arial"/>
        <family val="2"/>
      </rPr>
      <t>(€ mln), Reported figures</t>
    </r>
  </si>
  <si>
    <t>Exchange rate impact</t>
  </si>
  <si>
    <t>Change in consolid. area</t>
  </si>
  <si>
    <t xml:space="preserve">1Q06 </t>
  </si>
  <si>
    <t>Reporeted Figures (a)</t>
  </si>
  <si>
    <t>Non Organic elements (b)</t>
  </si>
  <si>
    <t>NNG (d)</t>
  </si>
  <si>
    <t>Reported figures (f)</t>
  </si>
  <si>
    <t>Organic Figures (c=a+b)</t>
  </si>
  <si>
    <t>(h/c-1)</t>
  </si>
  <si>
    <t>(h/e-1)</t>
  </si>
  <si>
    <r>
      <t>D%</t>
    </r>
    <r>
      <rPr>
        <b/>
        <i/>
        <sz val="14"/>
        <rFont val="Arial"/>
        <family val="2"/>
      </rPr>
      <t xml:space="preserve"> yoy rep.</t>
    </r>
  </si>
  <si>
    <r>
      <t>D%</t>
    </r>
    <r>
      <rPr>
        <b/>
        <i/>
        <sz val="14"/>
        <rFont val="Arial"/>
        <family val="2"/>
      </rPr>
      <t xml:space="preserve"> yoy org.</t>
    </r>
  </si>
  <si>
    <r>
      <t>D%</t>
    </r>
    <r>
      <rPr>
        <b/>
        <i/>
        <sz val="14"/>
        <rFont val="Arial"/>
        <family val="2"/>
      </rPr>
      <t xml:space="preserve"> yoy net of  NNG</t>
    </r>
  </si>
  <si>
    <t>(f/a-1)</t>
  </si>
  <si>
    <t>(1)  In accordance with Agcom deliberation 417/06/CONS, starting January 1st 2007, Telecom Italia invoices services rendered by OLO on NNG while does not assume credit risks. These services, since January 1st are not longer recorded as revenues and costs in Telecom Italia accounts.</t>
  </si>
  <si>
    <t>Other Activities</t>
  </si>
  <si>
    <t>Eliminations</t>
  </si>
  <si>
    <t>Organic Figuers (h=f+g)</t>
  </si>
  <si>
    <t>Eliminations &amp; others</t>
  </si>
  <si>
    <t>Restrucuring Costs</t>
  </si>
  <si>
    <t>Brazil reorganization</t>
  </si>
  <si>
    <t>Others</t>
  </si>
  <si>
    <t>Magnum Project</t>
  </si>
  <si>
    <t>Other Real estate</t>
  </si>
  <si>
    <t>(2) Other non Organic items on EBITDA</t>
  </si>
  <si>
    <t>(2) Other non Organic items on EBIT</t>
  </si>
  <si>
    <t>Quarterly Reported &amp; Organic Figures: yoy trends</t>
  </si>
  <si>
    <t xml:space="preserve">2Q06 </t>
  </si>
  <si>
    <t xml:space="preserve">3Q06 </t>
  </si>
  <si>
    <t xml:space="preserve">(1)  In accordance with Agcom deliberation 417/06/CONS, starting January 1st 2007, Telecom Italia invoices services rendered by OLO on NNG while does not assume credit risks. These services, since January 1st are not longer recorded as revenues and costs </t>
  </si>
  <si>
    <t xml:space="preserve">1H06 </t>
  </si>
  <si>
    <t xml:space="preserve">(€ mln) </t>
  </si>
  <si>
    <t>Reported &amp; Organic Figures: yoy trends</t>
  </si>
  <si>
    <t>Domestic Business Results - Reported Figuers</t>
  </si>
  <si>
    <r>
      <t>REVENUES</t>
    </r>
    <r>
      <rPr>
        <b/>
        <vertAlign val="superscript"/>
        <sz val="9"/>
        <rFont val="Arial"/>
        <family val="2"/>
      </rPr>
      <t>(2)</t>
    </r>
    <r>
      <rPr>
        <sz val="7"/>
        <rFont val="Arial"/>
        <family val="2"/>
      </rPr>
      <t>(€ mln)</t>
    </r>
  </si>
  <si>
    <t xml:space="preserve">EBIT </t>
  </si>
  <si>
    <t>Organic Figures (h=f+g)</t>
  </si>
  <si>
    <t>P&amp;L Group YTD</t>
  </si>
  <si>
    <t>Key Financial data by BU YTD</t>
  </si>
  <si>
    <t>Cover</t>
  </si>
  <si>
    <t>P&amp;L Group by quarter</t>
  </si>
  <si>
    <r>
      <t>Organic Figures net of NNG</t>
    </r>
    <r>
      <rPr>
        <b/>
        <vertAlign val="superscript"/>
        <sz val="10"/>
        <color indexed="9"/>
        <rFont val="Arial"/>
        <family val="0"/>
      </rPr>
      <t>1</t>
    </r>
    <r>
      <rPr>
        <b/>
        <sz val="10"/>
        <color indexed="9"/>
        <rFont val="Arial"/>
        <family val="0"/>
      </rPr>
      <t xml:space="preserve"> (e=c-d)</t>
    </r>
  </si>
  <si>
    <r>
      <t>Other non organic items</t>
    </r>
    <r>
      <rPr>
        <b/>
        <vertAlign val="superscript"/>
        <sz val="10"/>
        <color indexed="9"/>
        <rFont val="Arial"/>
        <family val="2"/>
      </rPr>
      <t>(2)</t>
    </r>
    <r>
      <rPr>
        <b/>
        <sz val="10"/>
        <color indexed="9"/>
        <rFont val="Arial"/>
        <family val="0"/>
      </rPr>
      <t xml:space="preserve">  (g)</t>
    </r>
  </si>
  <si>
    <r>
      <t>Other non organic items</t>
    </r>
    <r>
      <rPr>
        <b/>
        <i/>
        <vertAlign val="superscript"/>
        <sz val="10"/>
        <rFont val="Arial"/>
        <family val="2"/>
      </rPr>
      <t>(2)</t>
    </r>
  </si>
  <si>
    <r>
      <t>D%</t>
    </r>
    <r>
      <rPr>
        <b/>
        <i/>
        <sz val="10"/>
        <rFont val="Arial"/>
        <family val="2"/>
      </rPr>
      <t xml:space="preserve"> yoy rep.</t>
    </r>
  </si>
  <si>
    <r>
      <t>D%</t>
    </r>
    <r>
      <rPr>
        <b/>
        <i/>
        <sz val="10"/>
        <rFont val="Arial"/>
        <family val="2"/>
      </rPr>
      <t xml:space="preserve"> yoy org.</t>
    </r>
  </si>
  <si>
    <r>
      <t>D%</t>
    </r>
    <r>
      <rPr>
        <b/>
        <i/>
        <sz val="10"/>
        <rFont val="Arial"/>
        <family val="2"/>
      </rPr>
      <t xml:space="preserve"> yoy net of  NNG</t>
    </r>
  </si>
  <si>
    <r>
      <t>Other non organic items</t>
    </r>
    <r>
      <rPr>
        <b/>
        <vertAlign val="superscript"/>
        <sz val="10"/>
        <color indexed="9"/>
        <rFont val="Arial"/>
        <family val="0"/>
      </rPr>
      <t>(2)</t>
    </r>
    <r>
      <rPr>
        <b/>
        <sz val="10"/>
        <color indexed="9"/>
        <rFont val="Arial"/>
        <family val="0"/>
      </rPr>
      <t xml:space="preserve">  (g)</t>
    </r>
  </si>
  <si>
    <r>
      <t>Other non organic items</t>
    </r>
    <r>
      <rPr>
        <b/>
        <i/>
        <vertAlign val="superscript"/>
        <sz val="10"/>
        <rFont val="Arial"/>
        <family val="0"/>
      </rPr>
      <t>(2)</t>
    </r>
  </si>
  <si>
    <t>P&amp;L Group YTD- Reported figures</t>
  </si>
  <si>
    <t>P&amp;L Group by quarter - Reported figures</t>
  </si>
  <si>
    <r>
      <t>Key financial data by Business Unit</t>
    </r>
    <r>
      <rPr>
        <b/>
        <vertAlign val="superscript"/>
        <sz val="12"/>
        <rFont val="Arial"/>
        <family val="2"/>
      </rPr>
      <t xml:space="preserve">(1) </t>
    </r>
    <r>
      <rPr>
        <b/>
        <sz val="12"/>
        <rFont val="Arial"/>
        <family val="2"/>
      </rPr>
      <t>YTD Reported Figures</t>
    </r>
  </si>
  <si>
    <r>
      <t>Key financial data by Business Unit</t>
    </r>
    <r>
      <rPr>
        <b/>
        <vertAlign val="superscript"/>
        <sz val="12"/>
        <rFont val="Arial"/>
        <family val="2"/>
      </rPr>
      <t xml:space="preserve">(1) </t>
    </r>
    <r>
      <rPr>
        <b/>
        <sz val="12"/>
        <rFont val="Arial"/>
        <family val="2"/>
      </rPr>
      <t>by quarter</t>
    </r>
    <r>
      <rPr>
        <b/>
        <vertAlign val="superscript"/>
        <sz val="12"/>
        <rFont val="Arial"/>
        <family val="2"/>
      </rPr>
      <t xml:space="preserve"> </t>
    </r>
    <r>
      <rPr>
        <b/>
        <sz val="12"/>
        <rFont val="Arial"/>
        <family val="2"/>
      </rPr>
      <t>Reported Figures</t>
    </r>
  </si>
  <si>
    <t>Writedowns and revaluations of non current assets</t>
  </si>
  <si>
    <t>Gains/losses of non current assets realization</t>
  </si>
  <si>
    <t>Gains / losses of non current assets realization</t>
  </si>
  <si>
    <t>Domestic Wireline Results</t>
  </si>
  <si>
    <t>Domestic Mobile Results</t>
  </si>
  <si>
    <t>TIM Brasil Results</t>
  </si>
  <si>
    <t>Key Financial data by BU by quarter</t>
  </si>
  <si>
    <t xml:space="preserve">Reported &amp; Organic Figures YTD </t>
  </si>
  <si>
    <t>Reported &amp; Organic Figures by quarter</t>
  </si>
  <si>
    <r>
      <t xml:space="preserve">EBITDA before exceptional </t>
    </r>
    <r>
      <rPr>
        <sz val="8"/>
        <rFont val="Arial"/>
        <family val="2"/>
      </rPr>
      <t>(aka "other non organic items")</t>
    </r>
  </si>
  <si>
    <r>
      <t xml:space="preserve">EBIT before exceptional </t>
    </r>
    <r>
      <rPr>
        <sz val="8"/>
        <rFont val="Arial"/>
        <family val="2"/>
      </rPr>
      <t>(aka "other non organic items")</t>
    </r>
  </si>
  <si>
    <t>Domestic Wireline Results - Reported Figures</t>
  </si>
  <si>
    <t>Domestic Mobile Results - Reported Figures</t>
  </si>
  <si>
    <t>TIM Brasil Results - reported Figuers</t>
  </si>
  <si>
    <t>European BroadBand Results - Reported Figuers</t>
  </si>
  <si>
    <r>
      <t>EBITDA before exceptionals</t>
    </r>
    <r>
      <rPr>
        <b/>
        <vertAlign val="superscript"/>
        <sz val="10"/>
        <color indexed="10"/>
        <rFont val="Arial"/>
        <family val="2"/>
      </rPr>
      <t>(1)</t>
    </r>
  </si>
  <si>
    <r>
      <t>EBIT before exceptionals</t>
    </r>
    <r>
      <rPr>
        <b/>
        <vertAlign val="superscript"/>
        <sz val="10"/>
        <color indexed="10"/>
        <rFont val="Arial"/>
        <family val="2"/>
      </rPr>
      <t>(1)</t>
    </r>
  </si>
  <si>
    <r>
      <t xml:space="preserve"> </t>
    </r>
    <r>
      <rPr>
        <i/>
        <vertAlign val="superscript"/>
        <sz val="9"/>
        <rFont val="Arial"/>
        <family val="2"/>
      </rPr>
      <t>(1)</t>
    </r>
    <r>
      <rPr>
        <i/>
        <sz val="9"/>
        <rFont val="Arial"/>
        <family val="2"/>
      </rPr>
      <t xml:space="preserve"> aka "other non organic items"</t>
    </r>
  </si>
  <si>
    <r>
      <t xml:space="preserve"> </t>
    </r>
    <r>
      <rPr>
        <i/>
        <vertAlign val="superscript"/>
        <sz val="10"/>
        <rFont val="Arial"/>
        <family val="2"/>
      </rPr>
      <t>(1)</t>
    </r>
    <r>
      <rPr>
        <i/>
        <sz val="10"/>
        <rFont val="Arial"/>
        <family val="2"/>
      </rPr>
      <t xml:space="preserve"> aka "other non organic items"</t>
    </r>
  </si>
  <si>
    <t>Exceptional items on EBITDA (aka "other non organic items")*</t>
  </si>
  <si>
    <t>Exceptional items on EBIT (aka "other non organic items")*</t>
  </si>
  <si>
    <t>Exceptional items (aka "other non organic items")*</t>
  </si>
  <si>
    <t>* Positive exceptional items = costs
  Negative exceptional items=income</t>
  </si>
  <si>
    <t>* Positive exceptional items = costs 
  Negative exceptional items=income</t>
  </si>
  <si>
    <t>* Positive exceptional items = costs
   Negative exceptional items=income</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</si>
</sst>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0.0%"/>
    <numFmt numFmtId="184" formatCode="[$-410]dddd\ d\ mmmm\ yyyy"/>
    <numFmt numFmtId="185" formatCode="h\.mm\.ss"/>
    <numFmt numFmtId="186" formatCode="_-* #,##0.0_-;\-* #,##0.0_-;_-* &quot;-&quot;??_-;_-@_-"/>
    <numFmt numFmtId="187" formatCode="_-* #,##0_-;\-* #,##0_-;_-* &quot;-&quot;??_-;_-@_-"/>
    <numFmt numFmtId="188" formatCode="0.0000"/>
    <numFmt numFmtId="189" formatCode="0.000"/>
    <numFmt numFmtId="190" formatCode="0.0\p\p"/>
    <numFmt numFmtId="191" formatCode="0.000%"/>
    <numFmt numFmtId="192" formatCode="0.0"/>
    <numFmt numFmtId="193" formatCode="#,##0_ ;\-#,##0\ "/>
    <numFmt numFmtId="194" formatCode="_-* #,##0.0_-;\-* #,##0.0_-;_-* &quot;-&quot;_-;_-@_-"/>
    <numFmt numFmtId="195" formatCode="#,##0.0"/>
    <numFmt numFmtId="196" formatCode="_-* #,##0.000_-;\-* #,##0.000_-;_-* &quot;-&quot;??_-;_-@_-"/>
    <numFmt numFmtId="197" formatCode="_(* #,##0_);_(* \(#,##0\);_(* &quot;-&quot;??_);_(@\)_)"/>
    <numFmt numFmtId="198" formatCode="#,##0.0;\(#,##0.0\)"/>
    <numFmt numFmtId="199" formatCode="0.000000"/>
    <numFmt numFmtId="200" formatCode="0.00000"/>
    <numFmt numFmtId="201" formatCode="_(* #,##0.0_);_(* \(#,##0.0\);_(* &quot;-&quot;??_);_(@\)_)"/>
    <numFmt numFmtId="202" formatCode="_(* #,##0.00_);_(* \(#,##0.00\);_(* &quot;-&quot;??_);_(@\)_)"/>
    <numFmt numFmtId="203" formatCode="#,##0.0000"/>
    <numFmt numFmtId="204" formatCode="#,##0.000"/>
  </numFmts>
  <fonts count="64">
    <font>
      <sz val="10"/>
      <name val="Arial"/>
      <family val="0"/>
    </font>
    <font>
      <b/>
      <sz val="10"/>
      <name val="Arial"/>
      <family val="2"/>
    </font>
    <font>
      <sz val="8"/>
      <name val="Arial"/>
      <family val="0"/>
    </font>
    <font>
      <b/>
      <sz val="12"/>
      <name val="Arial"/>
      <family val="2"/>
    </font>
    <font>
      <i/>
      <sz val="8"/>
      <name val="Arial"/>
      <family val="2"/>
    </font>
    <font>
      <sz val="10"/>
      <color indexed="10"/>
      <name val="Arial"/>
      <family val="0"/>
    </font>
    <font>
      <b/>
      <sz val="10"/>
      <color indexed="9"/>
      <name val="Arial"/>
      <family val="2"/>
    </font>
    <font>
      <b/>
      <i/>
      <sz val="10"/>
      <color indexed="9"/>
      <name val="Arial"/>
      <family val="2"/>
    </font>
    <font>
      <u val="single"/>
      <sz val="10"/>
      <color indexed="12"/>
      <name val="Arial"/>
      <family val="0"/>
    </font>
    <font>
      <u val="single"/>
      <sz val="10"/>
      <color indexed="36"/>
      <name val="Arial"/>
      <family val="0"/>
    </font>
    <font>
      <b/>
      <sz val="8"/>
      <name val="Arial"/>
      <family val="2"/>
    </font>
    <font>
      <b/>
      <sz val="9"/>
      <name val="Arial"/>
      <family val="2"/>
    </font>
    <font>
      <sz val="6"/>
      <name val="Arial"/>
      <family val="2"/>
    </font>
    <font>
      <sz val="7"/>
      <name val="Arial"/>
      <family val="2"/>
    </font>
    <font>
      <b/>
      <i/>
      <sz val="8"/>
      <name val="Arial"/>
      <family val="2"/>
    </font>
    <font>
      <sz val="7"/>
      <color indexed="10"/>
      <name val="Arial"/>
      <family val="0"/>
    </font>
    <font>
      <sz val="10"/>
      <color indexed="8"/>
      <name val="MS Sans Serif"/>
      <family val="0"/>
    </font>
    <font>
      <b/>
      <u val="single"/>
      <sz val="14"/>
      <name val="Arial"/>
      <family val="0"/>
    </font>
    <font>
      <sz val="14"/>
      <name val="Arial"/>
      <family val="0"/>
    </font>
    <font>
      <b/>
      <u val="single"/>
      <sz val="12"/>
      <name val="Arial"/>
      <family val="0"/>
    </font>
    <font>
      <sz val="12"/>
      <name val="Arial"/>
      <family val="0"/>
    </font>
    <font>
      <i/>
      <sz val="9"/>
      <name val="Arial"/>
      <family val="2"/>
    </font>
    <font>
      <sz val="7"/>
      <color indexed="9"/>
      <name val="Arial"/>
      <family val="0"/>
    </font>
    <font>
      <b/>
      <sz val="8"/>
      <color indexed="10"/>
      <name val="Arial"/>
      <family val="2"/>
    </font>
    <font>
      <i/>
      <sz val="6"/>
      <name val="Arial"/>
      <family val="2"/>
    </font>
    <font>
      <b/>
      <sz val="10"/>
      <color indexed="10"/>
      <name val="Arial"/>
      <family val="0"/>
    </font>
    <font>
      <b/>
      <sz val="7"/>
      <name val="Arial"/>
      <family val="2"/>
    </font>
    <font>
      <u val="single"/>
      <sz val="7"/>
      <color indexed="12"/>
      <name val="Arial"/>
      <family val="2"/>
    </font>
    <font>
      <b/>
      <i/>
      <sz val="8"/>
      <color indexed="10"/>
      <name val="Arial"/>
      <family val="2"/>
    </font>
    <font>
      <i/>
      <sz val="8"/>
      <color indexed="10"/>
      <name val="Arial"/>
      <family val="2"/>
    </font>
    <font>
      <b/>
      <sz val="8"/>
      <color indexed="9"/>
      <name val="Arial"/>
      <family val="0"/>
    </font>
    <font>
      <i/>
      <sz val="7"/>
      <name val="Arial"/>
      <family val="2"/>
    </font>
    <font>
      <sz val="8"/>
      <color indexed="9"/>
      <name val="Arial"/>
      <family val="2"/>
    </font>
    <font>
      <b/>
      <i/>
      <sz val="8"/>
      <color indexed="10"/>
      <name val="Symbol"/>
      <family val="1"/>
    </font>
    <font>
      <b/>
      <i/>
      <sz val="8"/>
      <color indexed="9"/>
      <name val="Arial"/>
      <family val="2"/>
    </font>
    <font>
      <sz val="10"/>
      <color indexed="12"/>
      <name val="Arial"/>
      <family val="0"/>
    </font>
    <font>
      <sz val="7"/>
      <color indexed="12"/>
      <name val="Arial"/>
      <family val="0"/>
    </font>
    <font>
      <i/>
      <sz val="10"/>
      <name val="Arial"/>
      <family val="2"/>
    </font>
    <font>
      <b/>
      <vertAlign val="superscript"/>
      <sz val="9"/>
      <name val="Arial"/>
      <family val="2"/>
    </font>
    <font>
      <vertAlign val="superscript"/>
      <sz val="7"/>
      <name val="Arial"/>
      <family val="2"/>
    </font>
    <font>
      <vertAlign val="superscript"/>
      <sz val="8"/>
      <name val="Arial"/>
      <family val="2"/>
    </font>
    <font>
      <vertAlign val="superscript"/>
      <sz val="6"/>
      <name val="Arial"/>
      <family val="2"/>
    </font>
    <font>
      <b/>
      <sz val="12"/>
      <color indexed="9"/>
      <name val="Arial"/>
      <family val="0"/>
    </font>
    <font>
      <sz val="10"/>
      <color indexed="9"/>
      <name val="Arial"/>
      <family val="2"/>
    </font>
    <font>
      <sz val="8"/>
      <color indexed="22"/>
      <name val="Arial"/>
      <family val="0"/>
    </font>
    <font>
      <b/>
      <i/>
      <sz val="7"/>
      <color indexed="9"/>
      <name val="Arial"/>
      <family val="2"/>
    </font>
    <font>
      <b/>
      <i/>
      <sz val="7"/>
      <name val="Arial"/>
      <family val="0"/>
    </font>
    <font>
      <b/>
      <vertAlign val="superscript"/>
      <sz val="12"/>
      <name val="Arial"/>
      <family val="2"/>
    </font>
    <font>
      <b/>
      <i/>
      <sz val="9"/>
      <name val="Arial"/>
      <family val="2"/>
    </font>
    <font>
      <b/>
      <i/>
      <sz val="10"/>
      <name val="Arial"/>
      <family val="2"/>
    </font>
    <font>
      <sz val="7"/>
      <color indexed="10"/>
      <name val="Symbol"/>
      <family val="1"/>
    </font>
    <font>
      <b/>
      <i/>
      <sz val="7"/>
      <color indexed="10"/>
      <name val="Arial"/>
      <family val="2"/>
    </font>
    <font>
      <b/>
      <i/>
      <vertAlign val="superscript"/>
      <sz val="7"/>
      <color indexed="10"/>
      <name val="Arial"/>
      <family val="2"/>
    </font>
    <font>
      <b/>
      <u val="single"/>
      <sz val="10"/>
      <color indexed="12"/>
      <name val="Arial"/>
      <family val="0"/>
    </font>
    <font>
      <b/>
      <i/>
      <sz val="14"/>
      <name val="Symbol"/>
      <family val="1"/>
    </font>
    <font>
      <b/>
      <i/>
      <sz val="14"/>
      <name val="Arial"/>
      <family val="2"/>
    </font>
    <font>
      <b/>
      <sz val="14"/>
      <name val="Arial"/>
      <family val="2"/>
    </font>
    <font>
      <b/>
      <vertAlign val="superscript"/>
      <sz val="10"/>
      <color indexed="9"/>
      <name val="Arial"/>
      <family val="0"/>
    </font>
    <font>
      <b/>
      <i/>
      <vertAlign val="superscript"/>
      <sz val="10"/>
      <name val="Arial"/>
      <family val="2"/>
    </font>
    <font>
      <b/>
      <u val="single"/>
      <sz val="10"/>
      <name val="Arial"/>
      <family val="0"/>
    </font>
    <font>
      <b/>
      <i/>
      <sz val="10"/>
      <name val="Symbol"/>
      <family val="1"/>
    </font>
    <font>
      <b/>
      <vertAlign val="superscript"/>
      <sz val="10"/>
      <color indexed="10"/>
      <name val="Arial"/>
      <family val="2"/>
    </font>
    <font>
      <i/>
      <vertAlign val="superscript"/>
      <sz val="9"/>
      <name val="Arial"/>
      <family val="2"/>
    </font>
    <font>
      <i/>
      <vertAlign val="superscript"/>
      <sz val="10"/>
      <name val="Arial"/>
      <family val="2"/>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53">
    <border>
      <left/>
      <right/>
      <top/>
      <bottom/>
      <diagonal/>
    </border>
    <border>
      <left style="thin">
        <color indexed="10"/>
      </left>
      <right>
        <color indexed="63"/>
      </right>
      <top>
        <color indexed="63"/>
      </top>
      <bottom>
        <color indexed="63"/>
      </bottom>
    </border>
    <border>
      <left>
        <color indexed="63"/>
      </left>
      <right>
        <color indexed="63"/>
      </right>
      <top>
        <color indexed="63"/>
      </top>
      <bottom style="thin">
        <color indexed="10"/>
      </bottom>
    </border>
    <border>
      <left>
        <color indexed="63"/>
      </left>
      <right style="thin">
        <color indexed="10"/>
      </right>
      <top>
        <color indexed="63"/>
      </top>
      <bottom>
        <color indexed="63"/>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color indexed="63"/>
      </left>
      <right>
        <color indexed="63"/>
      </right>
      <top style="thin">
        <color indexed="10"/>
      </top>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style="thin">
        <color indexed="10"/>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color indexed="63"/>
      </right>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63"/>
      </left>
      <right style="double"/>
      <top>
        <color indexed="63"/>
      </top>
      <bottom>
        <color indexed="63"/>
      </bottom>
    </border>
    <border>
      <left style="double"/>
      <right style="double"/>
      <top>
        <color indexed="63"/>
      </top>
      <bottom>
        <color indexed="63"/>
      </bottom>
    </border>
    <border>
      <left style="double"/>
      <right style="double"/>
      <top style="double"/>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style="thin"/>
      <right style="thin"/>
      <top style="thin"/>
      <bottom style="thin"/>
    </border>
    <border>
      <left style="thin"/>
      <right style="double"/>
      <top style="thin"/>
      <bottom style="thin"/>
    </border>
    <border>
      <left>
        <color indexed="63"/>
      </left>
      <right style="double"/>
      <top style="thin"/>
      <bottom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style="double"/>
      <right style="double"/>
      <top style="thin"/>
      <bottom>
        <color indexed="63"/>
      </bottom>
    </border>
    <border>
      <left>
        <color indexed="63"/>
      </left>
      <right style="thin"/>
      <top>
        <color indexed="63"/>
      </top>
      <bottom style="thin"/>
    </border>
    <border>
      <left style="double"/>
      <right style="double"/>
      <top>
        <color indexed="63"/>
      </top>
      <bottom style="thin"/>
    </border>
    <border>
      <left style="double"/>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color indexed="63"/>
      </bottom>
    </border>
    <border>
      <left style="thin"/>
      <right>
        <color indexed="63"/>
      </right>
      <top style="thin"/>
      <bottom style="thin"/>
    </border>
    <border>
      <left style="thin">
        <color indexed="10"/>
      </left>
      <right style="double"/>
      <top>
        <color indexed="63"/>
      </top>
      <bottom>
        <color indexed="63"/>
      </bottom>
    </border>
    <border>
      <left style="double"/>
      <right>
        <color indexed="63"/>
      </right>
      <top style="double"/>
      <bottom>
        <color indexed="63"/>
      </bottom>
    </border>
    <border>
      <left>
        <color indexed="63"/>
      </left>
      <right style="double"/>
      <top style="double"/>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6">
    <xf numFmtId="0" fontId="0" fillId="0" borderId="0" xfId="0" applyAlignment="1">
      <alignment/>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Alignment="1" applyProtection="1">
      <alignment/>
      <protection locked="0"/>
    </xf>
    <xf numFmtId="0" fontId="0" fillId="0" borderId="0" xfId="0" applyFill="1" applyAlignment="1" applyProtection="1">
      <alignment/>
      <protection locked="0"/>
    </xf>
    <xf numFmtId="0" fontId="5" fillId="0" borderId="0" xfId="0" applyFont="1" applyAlignment="1" applyProtection="1">
      <alignment horizontal="center"/>
      <protection locked="0"/>
    </xf>
    <xf numFmtId="0" fontId="10" fillId="0" borderId="0" xfId="0" applyFont="1" applyBorder="1" applyAlignment="1" applyProtection="1">
      <alignment horizontal="left"/>
      <protection/>
    </xf>
    <xf numFmtId="0" fontId="10"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left"/>
      <protection/>
    </xf>
    <xf numFmtId="0" fontId="0" fillId="2" borderId="1" xfId="0" applyFill="1" applyBorder="1" applyAlignment="1" applyProtection="1">
      <alignment/>
      <protection/>
    </xf>
    <xf numFmtId="0" fontId="13" fillId="0" borderId="2" xfId="0" applyFont="1" applyBorder="1" applyAlignment="1" applyProtection="1">
      <alignment vertical="center"/>
      <protection/>
    </xf>
    <xf numFmtId="0" fontId="6" fillId="3" borderId="2" xfId="0" applyFont="1" applyFill="1" applyBorder="1" applyAlignment="1" applyProtection="1">
      <alignment horizontal="center" vertical="center"/>
      <protection/>
    </xf>
    <xf numFmtId="0" fontId="6" fillId="4" borderId="2" xfId="0" applyFont="1" applyFill="1" applyBorder="1" applyAlignment="1" applyProtection="1">
      <alignment horizontal="center" vertical="center"/>
      <protection/>
    </xf>
    <xf numFmtId="0" fontId="28" fillId="0" borderId="2" xfId="0" applyFont="1" applyFill="1" applyBorder="1" applyAlignment="1" applyProtection="1">
      <alignment horizontal="center" vertical="center"/>
      <protection/>
    </xf>
    <xf numFmtId="0" fontId="6" fillId="3" borderId="0" xfId="0"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0" fontId="33" fillId="0" borderId="2" xfId="0" applyFont="1" applyFill="1" applyBorder="1" applyAlignment="1" applyProtection="1">
      <alignment horizontal="center" vertical="center"/>
      <protection/>
    </xf>
    <xf numFmtId="0" fontId="0" fillId="2" borderId="3" xfId="0" applyFill="1" applyBorder="1" applyAlignment="1" applyProtection="1">
      <alignment/>
      <protection/>
    </xf>
    <xf numFmtId="0" fontId="34" fillId="0" borderId="2" xfId="0" applyFont="1" applyFill="1" applyBorder="1" applyAlignment="1" applyProtection="1">
      <alignment horizontal="center" vertical="center"/>
      <protection/>
    </xf>
    <xf numFmtId="0" fontId="2" fillId="0" borderId="0" xfId="0" applyFont="1" applyBorder="1" applyAlignment="1" applyProtection="1">
      <alignment horizontal="left"/>
      <protection/>
    </xf>
    <xf numFmtId="0" fontId="2" fillId="0" borderId="0" xfId="0" applyFont="1" applyBorder="1" applyAlignment="1" applyProtection="1">
      <alignment/>
      <protection/>
    </xf>
    <xf numFmtId="0" fontId="10"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Border="1" applyAlignment="1" applyProtection="1">
      <alignment/>
      <protection/>
    </xf>
    <xf numFmtId="0" fontId="14" fillId="0" borderId="4" xfId="0" applyFont="1" applyBorder="1" applyAlignment="1" applyProtection="1">
      <alignment horizontal="center"/>
      <protection/>
    </xf>
    <xf numFmtId="0" fontId="24" fillId="0" borderId="5" xfId="0" applyFont="1" applyBorder="1" applyAlignment="1" applyProtection="1">
      <alignment/>
      <protection/>
    </xf>
    <xf numFmtId="0" fontId="6" fillId="0" borderId="2" xfId="0" applyFont="1" applyFill="1" applyBorder="1" applyAlignment="1" applyProtection="1">
      <alignment horizontal="center" vertical="center"/>
      <protection/>
    </xf>
    <xf numFmtId="0" fontId="0" fillId="0" borderId="3" xfId="0" applyBorder="1" applyAlignment="1" applyProtection="1">
      <alignment/>
      <protection/>
    </xf>
    <xf numFmtId="0" fontId="29" fillId="0" borderId="0" xfId="0" applyFont="1" applyFill="1" applyAlignment="1" applyProtection="1">
      <alignment/>
      <protection locked="0"/>
    </xf>
    <xf numFmtId="0" fontId="11" fillId="0" borderId="2" xfId="0" applyFont="1" applyBorder="1" applyAlignment="1" applyProtection="1">
      <alignment vertical="center"/>
      <protection/>
    </xf>
    <xf numFmtId="0" fontId="11" fillId="0" borderId="0" xfId="0" applyFont="1" applyBorder="1" applyAlignment="1" applyProtection="1">
      <alignment vertical="center"/>
      <protection/>
    </xf>
    <xf numFmtId="0" fontId="2" fillId="0" borderId="0" xfId="0" applyFont="1" applyBorder="1" applyAlignment="1" applyProtection="1">
      <alignment horizontal="left" indent="1"/>
      <protection/>
    </xf>
    <xf numFmtId="0" fontId="0" fillId="0" borderId="0" xfId="0" applyAlignment="1" applyProtection="1">
      <alignment/>
      <protection/>
    </xf>
    <xf numFmtId="0" fontId="48" fillId="0" borderId="2" xfId="0" applyFont="1" applyBorder="1" applyAlignment="1" applyProtection="1">
      <alignment vertical="center"/>
      <protection/>
    </xf>
    <xf numFmtId="0" fontId="10" fillId="0" borderId="2" xfId="0" applyFont="1" applyFill="1" applyBorder="1" applyAlignment="1" applyProtection="1">
      <alignment/>
      <protection/>
    </xf>
    <xf numFmtId="0" fontId="2" fillId="0" borderId="6" xfId="0" applyFont="1" applyFill="1" applyBorder="1" applyAlignment="1" applyProtection="1">
      <alignment/>
      <protection/>
    </xf>
    <xf numFmtId="0" fontId="14" fillId="0" borderId="2" xfId="0" applyFont="1" applyFill="1" applyBorder="1" applyAlignment="1" applyProtection="1">
      <alignment/>
      <protection/>
    </xf>
    <xf numFmtId="0" fontId="13" fillId="0" borderId="0" xfId="16" applyFont="1" applyBorder="1" applyAlignment="1" applyProtection="1">
      <alignment horizontal="left"/>
      <protection/>
    </xf>
    <xf numFmtId="183" fontId="10" fillId="0" borderId="0" xfId="21" applyNumberFormat="1" applyFont="1" applyBorder="1" applyAlignment="1" applyProtection="1">
      <alignment/>
      <protection/>
    </xf>
    <xf numFmtId="183" fontId="10" fillId="0" borderId="0" xfId="21" applyNumberFormat="1" applyFont="1" applyFill="1" applyBorder="1" applyAlignment="1" applyProtection="1">
      <alignment/>
      <protection/>
    </xf>
    <xf numFmtId="0" fontId="4" fillId="0" borderId="0" xfId="0" applyFont="1" applyFill="1" applyBorder="1" applyAlignment="1" applyProtection="1">
      <alignment/>
      <protection/>
    </xf>
    <xf numFmtId="190" fontId="46" fillId="0" borderId="0" xfId="0" applyNumberFormat="1" applyFont="1" applyFill="1" applyBorder="1" applyAlignment="1" applyProtection="1">
      <alignment/>
      <protection/>
    </xf>
    <xf numFmtId="0" fontId="13" fillId="0" borderId="0" xfId="16" applyFont="1" applyBorder="1" applyAlignment="1" applyProtection="1">
      <alignment/>
      <protection/>
    </xf>
    <xf numFmtId="0" fontId="13" fillId="0" borderId="2" xfId="16" applyFont="1" applyBorder="1" applyAlignment="1" applyProtection="1">
      <alignment horizontal="left"/>
      <protection/>
    </xf>
    <xf numFmtId="183" fontId="10" fillId="0" borderId="2" xfId="21" applyNumberFormat="1" applyFont="1" applyFill="1" applyBorder="1" applyAlignment="1" applyProtection="1">
      <alignment/>
      <protection/>
    </xf>
    <xf numFmtId="0" fontId="4" fillId="0" borderId="2" xfId="0" applyFont="1" applyFill="1" applyBorder="1" applyAlignment="1" applyProtection="1">
      <alignment/>
      <protection/>
    </xf>
    <xf numFmtId="183" fontId="10" fillId="0" borderId="2" xfId="21" applyNumberFormat="1" applyFont="1" applyBorder="1" applyAlignment="1" applyProtection="1">
      <alignment/>
      <protection/>
    </xf>
    <xf numFmtId="0" fontId="6" fillId="4" borderId="0"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2" fillId="0" borderId="6" xfId="0" applyFont="1" applyBorder="1" applyAlignment="1" applyProtection="1">
      <alignment/>
      <protection/>
    </xf>
    <xf numFmtId="0" fontId="10" fillId="0" borderId="0" xfId="0" applyFont="1" applyFill="1" applyBorder="1" applyAlignment="1" applyProtection="1">
      <alignment/>
      <protection/>
    </xf>
    <xf numFmtId="0" fontId="14" fillId="0" borderId="2" xfId="0" applyFont="1" applyFill="1" applyBorder="1" applyAlignment="1" applyProtection="1">
      <alignment/>
      <protection/>
    </xf>
    <xf numFmtId="0" fontId="10" fillId="0" borderId="2" xfId="0" applyFont="1" applyFill="1" applyBorder="1" applyAlignment="1" applyProtection="1">
      <alignment/>
      <protection/>
    </xf>
    <xf numFmtId="0" fontId="11" fillId="0" borderId="2"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16" applyFont="1" applyBorder="1" applyAlignment="1" applyProtection="1">
      <alignment/>
      <protection/>
    </xf>
    <xf numFmtId="0" fontId="29" fillId="0" borderId="0" xfId="16" applyFont="1" applyFill="1" applyBorder="1" applyAlignment="1" applyProtection="1">
      <alignment/>
      <protection/>
    </xf>
    <xf numFmtId="0" fontId="29" fillId="0" borderId="0" xfId="16" applyFont="1" applyFill="1" applyBorder="1" applyAlignment="1" applyProtection="1">
      <alignment/>
      <protection/>
    </xf>
    <xf numFmtId="0" fontId="0" fillId="0" borderId="2" xfId="0" applyBorder="1" applyAlignment="1" applyProtection="1">
      <alignment/>
      <protection/>
    </xf>
    <xf numFmtId="0" fontId="11" fillId="0" borderId="0" xfId="0" applyFont="1" applyBorder="1" applyAlignment="1" applyProtection="1">
      <alignment/>
      <protection/>
    </xf>
    <xf numFmtId="0" fontId="13" fillId="0" borderId="0" xfId="0" applyFont="1" applyFill="1" applyBorder="1" applyAlignment="1" applyProtection="1">
      <alignment vertical="center"/>
      <protection/>
    </xf>
    <xf numFmtId="0" fontId="4" fillId="0" borderId="0" xfId="0" applyFont="1" applyBorder="1" applyAlignment="1" applyProtection="1">
      <alignment horizontal="left" indent="1"/>
      <protection/>
    </xf>
    <xf numFmtId="0" fontId="4" fillId="0" borderId="0" xfId="0" applyFont="1" applyFill="1" applyBorder="1" applyAlignment="1" applyProtection="1">
      <alignment horizontal="left" indent="1"/>
      <protection/>
    </xf>
    <xf numFmtId="0" fontId="10" fillId="0" borderId="0" xfId="0" applyFont="1" applyFill="1" applyBorder="1" applyAlignment="1" applyProtection="1">
      <alignment/>
      <protection/>
    </xf>
    <xf numFmtId="0" fontId="0" fillId="0" borderId="0" xfId="0" applyFont="1" applyFill="1" applyBorder="1" applyAlignment="1" applyProtection="1">
      <alignment/>
      <protection/>
    </xf>
    <xf numFmtId="0" fontId="39" fillId="0" borderId="0" xfId="0" applyFont="1" applyFill="1" applyBorder="1" applyAlignment="1" applyProtection="1">
      <alignment horizontal="left"/>
      <protection/>
    </xf>
    <xf numFmtId="0" fontId="50" fillId="0" borderId="2" xfId="0" applyFont="1" applyFill="1" applyBorder="1" applyAlignment="1" applyProtection="1">
      <alignment horizontal="center" vertical="center" wrapText="1"/>
      <protection/>
    </xf>
    <xf numFmtId="194" fontId="44" fillId="0" borderId="0" xfId="0" applyNumberFormat="1" applyFont="1" applyBorder="1" applyAlignment="1" applyProtection="1">
      <alignment horizontal="center"/>
      <protection locked="0"/>
    </xf>
    <xf numFmtId="0" fontId="0" fillId="0" borderId="0" xfId="0" applyAlignment="1" applyProtection="1">
      <alignment horizontal="center"/>
      <protection locked="0"/>
    </xf>
    <xf numFmtId="0" fontId="0" fillId="2" borderId="0" xfId="0" applyFill="1" applyBorder="1" applyAlignment="1" applyProtection="1">
      <alignment/>
      <protection locked="0"/>
    </xf>
    <xf numFmtId="0" fontId="40" fillId="0" borderId="0" xfId="0" applyFont="1" applyFill="1" applyBorder="1" applyAlignment="1" applyProtection="1">
      <alignment horizontal="center"/>
      <protection locked="0"/>
    </xf>
    <xf numFmtId="0" fontId="33" fillId="0" borderId="3" xfId="0" applyFont="1" applyFill="1" applyBorder="1" applyAlignment="1" applyProtection="1">
      <alignment horizontal="center" vertical="center"/>
      <protection/>
    </xf>
    <xf numFmtId="0" fontId="30" fillId="0" borderId="2" xfId="0" applyFont="1" applyFill="1" applyBorder="1" applyAlignment="1" applyProtection="1">
      <alignment horizontal="center" vertical="center"/>
      <protection/>
    </xf>
    <xf numFmtId="41" fontId="2" fillId="0" borderId="2" xfId="0" applyNumberFormat="1" applyFont="1" applyBorder="1" applyAlignment="1" applyProtection="1">
      <alignment horizontal="center"/>
      <protection/>
    </xf>
    <xf numFmtId="0" fontId="28" fillId="0" borderId="2" xfId="0" applyFont="1" applyFill="1" applyBorder="1" applyAlignment="1" applyProtection="1">
      <alignment horizontal="center" vertical="center"/>
      <protection/>
    </xf>
    <xf numFmtId="0" fontId="23" fillId="0" borderId="2" xfId="0" applyFont="1" applyFill="1" applyBorder="1" applyAlignment="1" applyProtection="1">
      <alignment horizontal="center" vertical="center"/>
      <protection/>
    </xf>
    <xf numFmtId="0" fontId="0" fillId="0" borderId="0" xfId="0"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Border="1" applyAlignment="1" applyProtection="1">
      <alignment horizontal="center"/>
      <protection/>
    </xf>
    <xf numFmtId="0" fontId="13" fillId="0" borderId="7" xfId="0" applyFont="1" applyBorder="1" applyAlignment="1" applyProtection="1">
      <alignment horizontal="left" indent="1"/>
      <protection/>
    </xf>
    <xf numFmtId="0" fontId="6" fillId="3" borderId="8" xfId="0" applyFont="1" applyFill="1" applyBorder="1" applyAlignment="1" applyProtection="1">
      <alignment horizontal="center" vertical="center"/>
      <protection/>
    </xf>
    <xf numFmtId="0" fontId="26" fillId="0" borderId="1" xfId="0" applyFont="1" applyBorder="1" applyAlignment="1" applyProtection="1">
      <alignment horizontal="left" indent="1"/>
      <protection/>
    </xf>
    <xf numFmtId="0" fontId="13" fillId="0" borderId="1" xfId="0" applyFont="1" applyBorder="1" applyAlignment="1" applyProtection="1">
      <alignment horizontal="left" indent="2"/>
      <protection/>
    </xf>
    <xf numFmtId="0" fontId="13" fillId="0" borderId="9" xfId="0" applyFont="1" applyBorder="1" applyAlignment="1" applyProtection="1">
      <alignment horizontal="left" indent="2"/>
      <protection/>
    </xf>
    <xf numFmtId="0" fontId="1" fillId="0" borderId="0" xfId="0" applyFont="1" applyAlignment="1" applyProtection="1">
      <alignment/>
      <protection locked="0"/>
    </xf>
    <xf numFmtId="0" fontId="0" fillId="0" borderId="6" xfId="0" applyBorder="1" applyAlignment="1" applyProtection="1">
      <alignment/>
      <protection locked="0"/>
    </xf>
    <xf numFmtId="0" fontId="11" fillId="0" borderId="6" xfId="0" applyFont="1" applyBorder="1" applyAlignment="1" applyProtection="1">
      <alignment/>
      <protection/>
    </xf>
    <xf numFmtId="0" fontId="11" fillId="0" borderId="2" xfId="0" applyFont="1" applyBorder="1" applyAlignment="1" applyProtection="1">
      <alignment/>
      <protection/>
    </xf>
    <xf numFmtId="0" fontId="10" fillId="0" borderId="0" xfId="0" applyFont="1" applyBorder="1" applyAlignment="1" applyProtection="1">
      <alignment horizontal="left" indent="1"/>
      <protection/>
    </xf>
    <xf numFmtId="0" fontId="2" fillId="0" borderId="0" xfId="0" applyFont="1" applyBorder="1" applyAlignment="1" applyProtection="1">
      <alignment horizontal="left" indent="2"/>
      <protection/>
    </xf>
    <xf numFmtId="0" fontId="4" fillId="0" borderId="0" xfId="0" applyFont="1" applyBorder="1" applyAlignment="1" applyProtection="1">
      <alignment horizontal="left" indent="3"/>
      <protection/>
    </xf>
    <xf numFmtId="0" fontId="40" fillId="0" borderId="0" xfId="0" applyFont="1" applyFill="1" applyBorder="1" applyAlignment="1" applyProtection="1">
      <alignment horizontal="left"/>
      <protection/>
    </xf>
    <xf numFmtId="0" fontId="3" fillId="2" borderId="0" xfId="0" applyFont="1" applyFill="1" applyAlignment="1" applyProtection="1">
      <alignment vertical="center"/>
      <protection locked="0"/>
    </xf>
    <xf numFmtId="0" fontId="0" fillId="0" borderId="0" xfId="20" applyFont="1" applyAlignment="1" applyProtection="1">
      <alignment vertical="center"/>
      <protection locked="0"/>
    </xf>
    <xf numFmtId="0" fontId="18" fillId="0" borderId="0" xfId="20" applyFont="1" applyBorder="1" applyAlignment="1" applyProtection="1">
      <alignment vertical="center"/>
      <protection locked="0"/>
    </xf>
    <xf numFmtId="0" fontId="20" fillId="0" borderId="0" xfId="20" applyFont="1" applyAlignment="1" applyProtection="1">
      <alignment vertical="center"/>
      <protection locked="0"/>
    </xf>
    <xf numFmtId="0" fontId="0" fillId="0" borderId="0" xfId="20" applyFont="1" applyFill="1" applyBorder="1" applyAlignment="1" applyProtection="1">
      <alignment vertical="center"/>
      <protection locked="0"/>
    </xf>
    <xf numFmtId="0" fontId="0" fillId="0" borderId="1" xfId="20" applyFont="1" applyBorder="1" applyAlignment="1" applyProtection="1">
      <alignment vertical="center"/>
      <protection locked="0"/>
    </xf>
    <xf numFmtId="0" fontId="0" fillId="0" borderId="0" xfId="20" applyFont="1" applyAlignment="1" applyProtection="1">
      <alignment vertical="center"/>
      <protection locked="0"/>
    </xf>
    <xf numFmtId="0" fontId="0" fillId="0" borderId="3" xfId="20" applyFont="1" applyBorder="1" applyAlignment="1" applyProtection="1">
      <alignment vertical="center"/>
      <protection locked="0"/>
    </xf>
    <xf numFmtId="0" fontId="0" fillId="0" borderId="0" xfId="20" applyFont="1" applyBorder="1" applyAlignment="1" applyProtection="1">
      <alignment vertical="center"/>
      <protection locked="0"/>
    </xf>
    <xf numFmtId="0" fontId="0" fillId="0" borderId="0" xfId="20" applyFont="1" applyBorder="1" applyAlignment="1" applyProtection="1">
      <alignment vertical="center"/>
      <protection locked="0"/>
    </xf>
    <xf numFmtId="0" fontId="0" fillId="0" borderId="9" xfId="20" applyFont="1" applyBorder="1" applyAlignment="1" applyProtection="1">
      <alignment vertical="center"/>
      <protection locked="0"/>
    </xf>
    <xf numFmtId="0" fontId="0" fillId="0" borderId="2" xfId="20" applyFont="1" applyBorder="1" applyAlignment="1" applyProtection="1">
      <alignment vertical="center"/>
      <protection locked="0"/>
    </xf>
    <xf numFmtId="0" fontId="0" fillId="0" borderId="10" xfId="20" applyFont="1" applyBorder="1" applyAlignment="1" applyProtection="1">
      <alignment vertical="center"/>
      <protection locked="0"/>
    </xf>
    <xf numFmtId="0" fontId="0" fillId="0" borderId="0" xfId="20" applyFont="1" applyFill="1" applyAlignment="1" applyProtection="1">
      <alignment vertical="center"/>
      <protection locked="0"/>
    </xf>
    <xf numFmtId="0" fontId="0" fillId="0" borderId="0" xfId="20" applyFont="1" applyFill="1" applyAlignment="1" applyProtection="1">
      <alignment vertical="center"/>
      <protection locked="0"/>
    </xf>
    <xf numFmtId="0" fontId="18" fillId="0" borderId="1" xfId="20" applyFont="1" applyBorder="1" applyAlignment="1" applyProtection="1">
      <alignment vertical="center"/>
      <protection/>
    </xf>
    <xf numFmtId="0" fontId="18" fillId="0" borderId="3" xfId="20" applyFont="1" applyBorder="1" applyAlignment="1" applyProtection="1">
      <alignment vertical="center"/>
      <protection/>
    </xf>
    <xf numFmtId="0" fontId="0" fillId="0" borderId="0" xfId="20" applyFont="1" applyFill="1" applyBorder="1" applyAlignment="1" applyProtection="1">
      <alignment vertical="center"/>
      <protection/>
    </xf>
    <xf numFmtId="0" fontId="1" fillId="0" borderId="11" xfId="20" applyNumberFormat="1" applyFont="1" applyFill="1" applyBorder="1" applyAlignment="1" applyProtection="1">
      <alignment horizontal="center" vertical="center" wrapText="1"/>
      <protection/>
    </xf>
    <xf numFmtId="0" fontId="25" fillId="0" borderId="12" xfId="20" applyFont="1" applyFill="1" applyBorder="1" applyAlignment="1" applyProtection="1">
      <alignment horizontal="left" vertical="center"/>
      <protection/>
    </xf>
    <xf numFmtId="0" fontId="0" fillId="0" borderId="13" xfId="20" applyFont="1" applyFill="1" applyBorder="1" applyAlignment="1" applyProtection="1">
      <alignment horizontal="left" vertical="center" indent="1"/>
      <protection/>
    </xf>
    <xf numFmtId="0" fontId="0" fillId="0" borderId="14" xfId="20" applyFont="1" applyFill="1" applyBorder="1" applyAlignment="1" applyProtection="1">
      <alignment horizontal="left" vertical="center" indent="1"/>
      <protection/>
    </xf>
    <xf numFmtId="0" fontId="1" fillId="0" borderId="15" xfId="20" applyFont="1" applyFill="1" applyBorder="1" applyAlignment="1" applyProtection="1">
      <alignment horizontal="left" vertical="center" indent="1"/>
      <protection/>
    </xf>
    <xf numFmtId="0" fontId="0" fillId="0" borderId="13" xfId="20" applyFont="1" applyFill="1" applyBorder="1" applyAlignment="1" applyProtection="1">
      <alignment horizontal="left" vertical="center" indent="2"/>
      <protection/>
    </xf>
    <xf numFmtId="0" fontId="0" fillId="0" borderId="14" xfId="20" applyFont="1" applyFill="1" applyBorder="1" applyAlignment="1" applyProtection="1">
      <alignment horizontal="left" vertical="center" indent="2"/>
      <protection/>
    </xf>
    <xf numFmtId="0" fontId="1" fillId="0" borderId="13" xfId="20" applyFont="1" applyFill="1" applyBorder="1" applyAlignment="1" applyProtection="1">
      <alignment horizontal="left" vertical="center" indent="1"/>
      <protection/>
    </xf>
    <xf numFmtId="0" fontId="21" fillId="0" borderId="0" xfId="20" applyFont="1" applyBorder="1" applyAlignment="1" applyProtection="1">
      <alignment vertical="center"/>
      <protection/>
    </xf>
    <xf numFmtId="0" fontId="21" fillId="0" borderId="2" xfId="20" applyFont="1" applyBorder="1" applyAlignment="1" applyProtection="1">
      <alignment vertical="center"/>
      <protection/>
    </xf>
    <xf numFmtId="0" fontId="0" fillId="0" borderId="0" xfId="20" applyFont="1" applyBorder="1" applyAlignment="1" applyProtection="1">
      <alignment vertical="center"/>
      <protection/>
    </xf>
    <xf numFmtId="176" fontId="0" fillId="0" borderId="0" xfId="20" applyNumberFormat="1" applyFont="1" applyFill="1" applyBorder="1" applyAlignment="1" applyProtection="1">
      <alignment vertical="center"/>
      <protection/>
    </xf>
    <xf numFmtId="0" fontId="0" fillId="0" borderId="2" xfId="20" applyFont="1" applyBorder="1" applyAlignment="1" applyProtection="1">
      <alignment vertical="center"/>
      <protection/>
    </xf>
    <xf numFmtId="176" fontId="0" fillId="0" borderId="2" xfId="20" applyNumberFormat="1" applyFont="1" applyFill="1" applyBorder="1" applyAlignment="1" applyProtection="1">
      <alignment vertical="center"/>
      <protection/>
    </xf>
    <xf numFmtId="0" fontId="20" fillId="0" borderId="0" xfId="20" applyFont="1" applyFill="1" applyBorder="1" applyAlignment="1" applyProtection="1">
      <alignment vertical="center"/>
      <protection/>
    </xf>
    <xf numFmtId="176" fontId="20" fillId="0" borderId="0" xfId="20" applyNumberFormat="1" applyFont="1" applyFill="1" applyBorder="1" applyAlignment="1" applyProtection="1">
      <alignment vertical="center"/>
      <protection/>
    </xf>
    <xf numFmtId="0" fontId="21" fillId="0" borderId="0" xfId="20" applyFont="1" applyFill="1" applyBorder="1" applyAlignment="1" applyProtection="1">
      <alignment vertical="center"/>
      <protection/>
    </xf>
    <xf numFmtId="0" fontId="0" fillId="0" borderId="0" xfId="20" applyFont="1" applyFill="1" applyBorder="1" applyAlignment="1" applyProtection="1">
      <alignment vertical="center"/>
      <protection/>
    </xf>
    <xf numFmtId="0" fontId="1" fillId="0" borderId="0" xfId="20" applyNumberFormat="1" applyFont="1" applyFill="1" applyBorder="1" applyAlignment="1" applyProtection="1">
      <alignment horizontal="center" vertical="center" wrapText="1"/>
      <protection/>
    </xf>
    <xf numFmtId="0" fontId="0" fillId="0" borderId="0" xfId="20" applyFont="1" applyBorder="1" applyAlignment="1" applyProtection="1">
      <alignment vertical="center"/>
      <protection/>
    </xf>
    <xf numFmtId="0" fontId="0" fillId="0" borderId="2" xfId="20" applyFont="1" applyBorder="1" applyAlignment="1" applyProtection="1">
      <alignment vertical="center"/>
      <protection/>
    </xf>
    <xf numFmtId="0" fontId="0" fillId="0" borderId="2" xfId="20" applyFont="1" applyFill="1" applyBorder="1" applyAlignment="1" applyProtection="1">
      <alignment vertical="center"/>
      <protection/>
    </xf>
    <xf numFmtId="0" fontId="3" fillId="2" borderId="1" xfId="0" applyFont="1" applyFill="1" applyBorder="1" applyAlignment="1" applyProtection="1">
      <alignment horizontal="center" vertical="center"/>
      <protection/>
    </xf>
    <xf numFmtId="0" fontId="3" fillId="2" borderId="0" xfId="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3" fillId="2" borderId="0" xfId="0" applyFont="1" applyFill="1" applyBorder="1" applyAlignment="1" applyProtection="1">
      <alignment vertical="center"/>
      <protection locked="0"/>
    </xf>
    <xf numFmtId="0" fontId="11" fillId="0" borderId="0" xfId="0" applyFont="1" applyBorder="1" applyAlignment="1" applyProtection="1">
      <alignment/>
      <protection locked="0"/>
    </xf>
    <xf numFmtId="0" fontId="3" fillId="0" borderId="0" xfId="0" applyFont="1" applyBorder="1" applyAlignment="1" applyProtection="1">
      <alignment horizontal="center"/>
      <protection/>
    </xf>
    <xf numFmtId="10" fontId="3" fillId="0" borderId="2" xfId="21"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10" fontId="3" fillId="0" borderId="0" xfId="21" applyNumberFormat="1" applyFont="1" applyFill="1" applyBorder="1" applyAlignment="1" applyProtection="1">
      <alignment horizontal="center" vertical="center"/>
      <protection/>
    </xf>
    <xf numFmtId="0" fontId="0" fillId="0" borderId="0" xfId="20" applyFont="1" applyAlignment="1" applyProtection="1">
      <alignment vertical="center"/>
      <protection/>
    </xf>
    <xf numFmtId="14" fontId="1" fillId="0" borderId="0" xfId="20" applyNumberFormat="1" applyFont="1" applyFill="1" applyBorder="1" applyAlignment="1" applyProtection="1">
      <alignment horizontal="center" vertical="center"/>
      <protection/>
    </xf>
    <xf numFmtId="14" fontId="0" fillId="0" borderId="0" xfId="20" applyNumberFormat="1" applyFont="1" applyFill="1" applyBorder="1" applyAlignment="1" applyProtection="1">
      <alignment horizontal="center" vertical="center"/>
      <protection/>
    </xf>
    <xf numFmtId="197" fontId="2" fillId="0" borderId="6" xfId="18" applyNumberFormat="1" applyFont="1" applyFill="1" applyBorder="1" applyAlignment="1" applyProtection="1">
      <alignment horizontal="right"/>
      <protection/>
    </xf>
    <xf numFmtId="197" fontId="2" fillId="0" borderId="0" xfId="18" applyNumberFormat="1" applyFont="1" applyFill="1" applyBorder="1" applyAlignment="1" applyProtection="1">
      <alignment horizontal="right"/>
      <protection/>
    </xf>
    <xf numFmtId="197" fontId="10" fillId="0" borderId="0" xfId="18" applyNumberFormat="1" applyFont="1" applyFill="1" applyBorder="1" applyAlignment="1" applyProtection="1">
      <alignment horizontal="right"/>
      <protection/>
    </xf>
    <xf numFmtId="197" fontId="10" fillId="0" borderId="0" xfId="18" applyNumberFormat="1" applyFont="1" applyFill="1" applyBorder="1" applyAlignment="1" applyProtection="1">
      <alignment horizontal="right" wrapText="1"/>
      <protection/>
    </xf>
    <xf numFmtId="183" fontId="2" fillId="0" borderId="0" xfId="21" applyNumberFormat="1" applyFont="1" applyFill="1" applyBorder="1" applyAlignment="1" applyProtection="1">
      <alignment/>
      <protection/>
    </xf>
    <xf numFmtId="0" fontId="2" fillId="0" borderId="0" xfId="18" applyNumberFormat="1" applyFont="1" applyFill="1" applyBorder="1" applyAlignment="1" applyProtection="1">
      <alignment horizontal="right"/>
      <protection/>
    </xf>
    <xf numFmtId="0" fontId="32" fillId="0" borderId="0" xfId="0" applyFont="1" applyFill="1" applyBorder="1" applyAlignment="1" applyProtection="1">
      <alignment/>
      <protection/>
    </xf>
    <xf numFmtId="0" fontId="0" fillId="2" borderId="3" xfId="0" applyFont="1" applyFill="1" applyBorder="1" applyAlignment="1" applyProtection="1">
      <alignment/>
      <protection/>
    </xf>
    <xf numFmtId="0" fontId="43" fillId="0" borderId="0" xfId="0" applyFont="1" applyFill="1" applyBorder="1" applyAlignment="1" applyProtection="1">
      <alignment/>
      <protection/>
    </xf>
    <xf numFmtId="0" fontId="32"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13" fillId="0" borderId="0" xfId="0" applyFont="1" applyFill="1" applyBorder="1" applyAlignment="1" applyProtection="1">
      <alignment/>
      <protection/>
    </xf>
    <xf numFmtId="0" fontId="0" fillId="0" borderId="1" xfId="0"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0" xfId="0" applyFill="1" applyAlignment="1" applyProtection="1">
      <alignment/>
      <protection/>
    </xf>
    <xf numFmtId="176" fontId="2" fillId="0" borderId="0" xfId="0" applyNumberFormat="1" applyFont="1" applyBorder="1" applyAlignment="1" applyProtection="1">
      <alignment horizontal="center"/>
      <protection/>
    </xf>
    <xf numFmtId="183" fontId="2" fillId="0" borderId="0" xfId="21" applyNumberFormat="1" applyFont="1" applyFill="1" applyBorder="1" applyAlignment="1" applyProtection="1">
      <alignment horizontal="center"/>
      <protection/>
    </xf>
    <xf numFmtId="0" fontId="2" fillId="0" borderId="5" xfId="16" applyFont="1" applyBorder="1" applyAlignment="1" applyProtection="1">
      <alignment/>
      <protection/>
    </xf>
    <xf numFmtId="0" fontId="1" fillId="0" borderId="0" xfId="0" applyFont="1" applyAlignment="1" applyProtection="1">
      <alignment/>
      <protection/>
    </xf>
    <xf numFmtId="0" fontId="0" fillId="2" borderId="0" xfId="0" applyFill="1" applyAlignment="1" applyProtection="1">
      <alignment/>
      <protection/>
    </xf>
    <xf numFmtId="0" fontId="2" fillId="0" borderId="7" xfId="0" applyFont="1" applyBorder="1" applyAlignment="1" applyProtection="1">
      <alignment/>
      <protection/>
    </xf>
    <xf numFmtId="0" fontId="0" fillId="0" borderId="6" xfId="0" applyBorder="1" applyAlignment="1" applyProtection="1">
      <alignment/>
      <protection/>
    </xf>
    <xf numFmtId="0" fontId="0" fillId="2" borderId="16" xfId="0" applyFill="1" applyBorder="1" applyAlignment="1" applyProtection="1">
      <alignment/>
      <protection/>
    </xf>
    <xf numFmtId="0" fontId="1" fillId="0" borderId="1" xfId="0" applyFont="1" applyBorder="1" applyAlignment="1" applyProtection="1">
      <alignment/>
      <protection/>
    </xf>
    <xf numFmtId="0" fontId="2" fillId="0" borderId="1" xfId="0" applyFont="1" applyBorder="1" applyAlignment="1" applyProtection="1">
      <alignment/>
      <protection/>
    </xf>
    <xf numFmtId="0" fontId="2" fillId="0" borderId="1" xfId="0" applyFont="1" applyBorder="1" applyAlignment="1" applyProtection="1">
      <alignment horizontal="left" indent="1"/>
      <protection/>
    </xf>
    <xf numFmtId="0" fontId="0" fillId="0" borderId="0" xfId="0" applyFill="1" applyBorder="1" applyAlignment="1" applyProtection="1">
      <alignment/>
      <protection/>
    </xf>
    <xf numFmtId="0" fontId="0" fillId="0" borderId="1" xfId="0" applyFont="1" applyBorder="1" applyAlignment="1" applyProtection="1">
      <alignment/>
      <protection/>
    </xf>
    <xf numFmtId="0" fontId="0" fillId="0" borderId="1" xfId="0" applyFont="1" applyBorder="1" applyAlignment="1" applyProtection="1">
      <alignment/>
      <protection/>
    </xf>
    <xf numFmtId="0" fontId="3" fillId="2" borderId="0" xfId="0" applyFont="1" applyFill="1" applyBorder="1" applyAlignment="1" applyProtection="1">
      <alignment vertical="center"/>
      <protection/>
    </xf>
    <xf numFmtId="0" fontId="0" fillId="2" borderId="0" xfId="0" applyFill="1" applyBorder="1" applyAlignment="1" applyProtection="1">
      <alignment/>
      <protection/>
    </xf>
    <xf numFmtId="0" fontId="1" fillId="0" borderId="1" xfId="0" applyFont="1" applyBorder="1" applyAlignment="1" applyProtection="1">
      <alignment/>
      <protection/>
    </xf>
    <xf numFmtId="0" fontId="4" fillId="0" borderId="1" xfId="0" applyFont="1" applyBorder="1" applyAlignment="1" applyProtection="1">
      <alignment/>
      <protection/>
    </xf>
    <xf numFmtId="0" fontId="13" fillId="0" borderId="1" xfId="0" applyFont="1" applyBorder="1" applyAlignment="1" applyProtection="1">
      <alignment/>
      <protection/>
    </xf>
    <xf numFmtId="0" fontId="13" fillId="0" borderId="3" xfId="0" applyFont="1" applyBorder="1" applyAlignment="1" applyProtection="1">
      <alignment/>
      <protection/>
    </xf>
    <xf numFmtId="0" fontId="13" fillId="0" borderId="1" xfId="0" applyFont="1" applyBorder="1" applyAlignment="1" applyProtection="1">
      <alignment horizontal="left" indent="1"/>
      <protection/>
    </xf>
    <xf numFmtId="0" fontId="27" fillId="0" borderId="1" xfId="16" applyFont="1" applyBorder="1" applyAlignment="1" applyProtection="1">
      <alignment horizontal="left" indent="1"/>
      <protection/>
    </xf>
    <xf numFmtId="0" fontId="2" fillId="0" borderId="0" xfId="16" applyFont="1" applyBorder="1" applyAlignment="1" applyProtection="1">
      <alignment/>
      <protection/>
    </xf>
    <xf numFmtId="0" fontId="35" fillId="2" borderId="0" xfId="0" applyFont="1" applyFill="1" applyBorder="1" applyAlignment="1" applyProtection="1">
      <alignment/>
      <protection/>
    </xf>
    <xf numFmtId="0" fontId="26" fillId="0" borderId="1" xfId="0" applyFont="1" applyBorder="1" applyAlignment="1" applyProtection="1">
      <alignment horizontal="left"/>
      <protection/>
    </xf>
    <xf numFmtId="0" fontId="27" fillId="0" borderId="1" xfId="16" applyFont="1" applyBorder="1" applyAlignment="1" applyProtection="1">
      <alignment/>
      <protection/>
    </xf>
    <xf numFmtId="0" fontId="36" fillId="0" borderId="3" xfId="0" applyFont="1" applyBorder="1" applyAlignment="1" applyProtection="1">
      <alignment/>
      <protection/>
    </xf>
    <xf numFmtId="0" fontId="2" fillId="0" borderId="17" xfId="16" applyFont="1" applyBorder="1" applyAlignment="1" applyProtection="1">
      <alignment/>
      <protection/>
    </xf>
    <xf numFmtId="0" fontId="0" fillId="0" borderId="0" xfId="0" applyFont="1" applyBorder="1" applyAlignment="1" applyProtection="1">
      <alignment/>
      <protection/>
    </xf>
    <xf numFmtId="0" fontId="27" fillId="0" borderId="9" xfId="16" applyFont="1" applyBorder="1" applyAlignment="1" applyProtection="1">
      <alignment horizontal="left"/>
      <protection/>
    </xf>
    <xf numFmtId="0" fontId="36" fillId="0" borderId="10" xfId="0" applyFont="1" applyBorder="1" applyAlignment="1" applyProtection="1">
      <alignment/>
      <protection/>
    </xf>
    <xf numFmtId="0" fontId="2" fillId="0" borderId="2" xfId="0" applyFont="1" applyBorder="1" applyAlignment="1" applyProtection="1">
      <alignment/>
      <protection/>
    </xf>
    <xf numFmtId="0" fontId="0" fillId="2" borderId="2" xfId="0" applyFill="1" applyBorder="1" applyAlignment="1" applyProtection="1">
      <alignment/>
      <protection/>
    </xf>
    <xf numFmtId="0" fontId="0" fillId="2" borderId="10" xfId="0" applyFill="1" applyBorder="1" applyAlignment="1" applyProtection="1">
      <alignment/>
      <protection/>
    </xf>
    <xf numFmtId="0" fontId="2" fillId="0" borderId="0" xfId="0" applyFont="1" applyAlignment="1" applyProtection="1">
      <alignment/>
      <protection/>
    </xf>
    <xf numFmtId="3" fontId="2" fillId="0" borderId="0" xfId="18" applyNumberFormat="1" applyFont="1" applyBorder="1" applyAlignment="1" applyProtection="1">
      <alignment horizontal="center"/>
      <protection/>
    </xf>
    <xf numFmtId="3" fontId="2" fillId="0" borderId="0" xfId="18" applyNumberFormat="1" applyFont="1" applyFill="1" applyBorder="1" applyAlignment="1" applyProtection="1">
      <alignment horizontal="center"/>
      <protection/>
    </xf>
    <xf numFmtId="187" fontId="10" fillId="0" borderId="0" xfId="18" applyNumberFormat="1" applyFont="1" applyFill="1" applyBorder="1" applyAlignment="1" applyProtection="1">
      <alignment horizontal="center"/>
      <protection/>
    </xf>
    <xf numFmtId="3" fontId="2" fillId="0" borderId="0" xfId="0" applyNumberFormat="1" applyFont="1" applyBorder="1" applyAlignment="1" applyProtection="1">
      <alignment horizontal="center"/>
      <protection/>
    </xf>
    <xf numFmtId="3" fontId="10" fillId="0" borderId="0" xfId="18" applyNumberFormat="1" applyFont="1" applyFill="1" applyBorder="1" applyAlignment="1" applyProtection="1">
      <alignment horizontal="center"/>
      <protection/>
    </xf>
    <xf numFmtId="183" fontId="2" fillId="0" borderId="0" xfId="21" applyNumberFormat="1" applyFont="1" applyBorder="1" applyAlignment="1" applyProtection="1">
      <alignment horizontal="center"/>
      <protection/>
    </xf>
    <xf numFmtId="183" fontId="10" fillId="0" borderId="0" xfId="21" applyNumberFormat="1" applyFont="1" applyBorder="1" applyAlignment="1" applyProtection="1">
      <alignment horizontal="center"/>
      <protection/>
    </xf>
    <xf numFmtId="183" fontId="10" fillId="0" borderId="0" xfId="21" applyNumberFormat="1" applyFont="1" applyFill="1" applyBorder="1" applyAlignment="1" applyProtection="1">
      <alignment horizontal="center"/>
      <protection/>
    </xf>
    <xf numFmtId="3" fontId="2" fillId="0" borderId="6" xfId="0" applyNumberFormat="1" applyFont="1" applyBorder="1" applyAlignment="1" applyProtection="1">
      <alignment horizontal="center"/>
      <protection/>
    </xf>
    <xf numFmtId="3" fontId="10" fillId="0" borderId="0" xfId="0" applyNumberFormat="1" applyFont="1" applyBorder="1" applyAlignment="1" applyProtection="1">
      <alignment horizontal="center"/>
      <protection/>
    </xf>
    <xf numFmtId="183" fontId="2" fillId="0" borderId="0" xfId="21" applyNumberFormat="1" applyFont="1" applyFill="1" applyBorder="1" applyAlignment="1" applyProtection="1">
      <alignment horizontal="center"/>
      <protection/>
    </xf>
    <xf numFmtId="183" fontId="10" fillId="0" borderId="0" xfId="21" applyNumberFormat="1" applyFont="1" applyFill="1" applyBorder="1" applyAlignment="1" applyProtection="1">
      <alignment horizontal="center"/>
      <protection/>
    </xf>
    <xf numFmtId="176" fontId="2" fillId="0" borderId="6" xfId="0" applyNumberFormat="1" applyFont="1" applyBorder="1" applyAlignment="1" applyProtection="1">
      <alignment horizontal="center"/>
      <protection/>
    </xf>
    <xf numFmtId="176" fontId="10" fillId="0" borderId="0" xfId="0" applyNumberFormat="1" applyFont="1" applyBorder="1" applyAlignment="1" applyProtection="1">
      <alignment horizontal="center"/>
      <protection/>
    </xf>
    <xf numFmtId="183" fontId="2" fillId="0" borderId="0" xfId="21" applyNumberFormat="1" applyFont="1" applyAlignment="1" applyProtection="1">
      <alignment horizontal="center"/>
      <protection/>
    </xf>
    <xf numFmtId="183" fontId="10" fillId="0" borderId="0" xfId="21" applyNumberFormat="1" applyFont="1" applyAlignment="1" applyProtection="1">
      <alignment horizontal="center"/>
      <protection/>
    </xf>
    <xf numFmtId="0" fontId="8" fillId="0" borderId="0" xfId="16" applyFill="1" applyBorder="1" applyAlignment="1" applyProtection="1">
      <alignment horizontal="center" vertical="center"/>
      <protection/>
    </xf>
    <xf numFmtId="0" fontId="0" fillId="2" borderId="0" xfId="0" applyFont="1" applyFill="1" applyBorder="1" applyAlignment="1" applyProtection="1">
      <alignment/>
      <protection/>
    </xf>
    <xf numFmtId="0" fontId="7" fillId="0" borderId="0" xfId="0" applyFont="1" applyFill="1" applyBorder="1" applyAlignment="1" applyProtection="1">
      <alignment horizontal="center" vertical="center"/>
      <protection locked="0"/>
    </xf>
    <xf numFmtId="0" fontId="0" fillId="0" borderId="0" xfId="20" applyFont="1" applyAlignment="1" applyProtection="1">
      <alignment horizontal="center" vertical="center"/>
      <protection/>
    </xf>
    <xf numFmtId="0" fontId="0" fillId="0" borderId="7" xfId="20" applyFont="1" applyBorder="1" applyAlignment="1" applyProtection="1">
      <alignment vertical="center"/>
      <protection/>
    </xf>
    <xf numFmtId="0" fontId="0" fillId="0" borderId="6" xfId="20" applyFont="1" applyBorder="1" applyAlignment="1" applyProtection="1">
      <alignment vertical="center"/>
      <protection/>
    </xf>
    <xf numFmtId="0" fontId="0" fillId="0" borderId="6" xfId="20" applyFont="1" applyFill="1" applyBorder="1" applyAlignment="1" applyProtection="1">
      <alignment vertical="center"/>
      <protection/>
    </xf>
    <xf numFmtId="0" fontId="0" fillId="0" borderId="16" xfId="20" applyFont="1" applyBorder="1" applyAlignment="1" applyProtection="1">
      <alignment vertical="center"/>
      <protection/>
    </xf>
    <xf numFmtId="0" fontId="0" fillId="0" borderId="1" xfId="20" applyFont="1" applyBorder="1" applyAlignment="1" applyProtection="1">
      <alignment vertical="center"/>
      <protection/>
    </xf>
    <xf numFmtId="0" fontId="3" fillId="2" borderId="3" xfId="0" applyFont="1" applyFill="1" applyBorder="1" applyAlignment="1" applyProtection="1">
      <alignment vertical="center"/>
      <protection/>
    </xf>
    <xf numFmtId="0" fontId="0" fillId="0" borderId="2" xfId="20" applyFont="1" applyBorder="1" applyAlignment="1" applyProtection="1">
      <alignment horizontal="center" vertical="center"/>
      <protection/>
    </xf>
    <xf numFmtId="0" fontId="7" fillId="0" borderId="3" xfId="0" applyFont="1" applyFill="1" applyBorder="1" applyAlignment="1" applyProtection="1">
      <alignment horizontal="center" vertical="center"/>
      <protection/>
    </xf>
    <xf numFmtId="0" fontId="11" fillId="0" borderId="0" xfId="0" applyFont="1" applyBorder="1" applyAlignment="1" applyProtection="1">
      <alignment horizontal="center"/>
      <protection/>
    </xf>
    <xf numFmtId="0" fontId="0" fillId="0" borderId="0" xfId="20" applyFont="1" applyBorder="1" applyAlignment="1" applyProtection="1">
      <alignment horizontal="center" vertical="center"/>
      <protection/>
    </xf>
    <xf numFmtId="0" fontId="11" fillId="0" borderId="3" xfId="0" applyFont="1" applyBorder="1" applyAlignment="1" applyProtection="1">
      <alignment/>
      <protection/>
    </xf>
    <xf numFmtId="0" fontId="0" fillId="0" borderId="3" xfId="0" applyFill="1" applyBorder="1" applyAlignment="1" applyProtection="1">
      <alignment/>
      <protection/>
    </xf>
    <xf numFmtId="0" fontId="0" fillId="0" borderId="0" xfId="2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8" fillId="0" borderId="0" xfId="16" applyAlignment="1" applyProtection="1">
      <alignment horizontal="center"/>
      <protection/>
    </xf>
    <xf numFmtId="0" fontId="1" fillId="0" borderId="0" xfId="20" applyFont="1" applyFill="1" applyBorder="1" applyAlignment="1" applyProtection="1">
      <alignment horizontal="center" vertical="center"/>
      <protection/>
    </xf>
    <xf numFmtId="0" fontId="0" fillId="0" borderId="0" xfId="20" applyFont="1" applyFill="1" applyAlignment="1" applyProtection="1">
      <alignment horizontal="center" vertical="center"/>
      <protection/>
    </xf>
    <xf numFmtId="0" fontId="0" fillId="2" borderId="6" xfId="0" applyFill="1" applyBorder="1" applyAlignment="1" applyProtection="1">
      <alignment/>
      <protection/>
    </xf>
    <xf numFmtId="0" fontId="11" fillId="0" borderId="6" xfId="0" applyFont="1" applyBorder="1" applyAlignment="1" applyProtection="1">
      <alignment horizontal="center"/>
      <protection/>
    </xf>
    <xf numFmtId="0" fontId="0" fillId="0" borderId="6" xfId="20" applyFont="1" applyBorder="1" applyAlignment="1" applyProtection="1">
      <alignment horizontal="center" vertical="center"/>
      <protection/>
    </xf>
    <xf numFmtId="0" fontId="8" fillId="0" borderId="0" xfId="16" applyAlignment="1" applyProtection="1">
      <alignment horizontal="center" vertical="center"/>
      <protection/>
    </xf>
    <xf numFmtId="0" fontId="0" fillId="0" borderId="3" xfId="20" applyFont="1" applyBorder="1" applyAlignment="1" applyProtection="1">
      <alignment vertical="center"/>
      <protection/>
    </xf>
    <xf numFmtId="0" fontId="53" fillId="0" borderId="0" xfId="16" applyFont="1" applyFill="1" applyBorder="1" applyAlignment="1" applyProtection="1">
      <alignment horizontal="left"/>
      <protection/>
    </xf>
    <xf numFmtId="0" fontId="0" fillId="0" borderId="0" xfId="0" applyFill="1" applyBorder="1" applyAlignment="1" applyProtection="1">
      <alignment horizontal="center"/>
      <protection/>
    </xf>
    <xf numFmtId="197" fontId="2" fillId="0" borderId="8" xfId="18" applyNumberFormat="1" applyFont="1" applyFill="1" applyBorder="1" applyAlignment="1" applyProtection="1">
      <alignment horizontal="right"/>
      <protection/>
    </xf>
    <xf numFmtId="0" fontId="32" fillId="0" borderId="8" xfId="0" applyFont="1" applyFill="1" applyBorder="1" applyAlignment="1" applyProtection="1">
      <alignment/>
      <protection/>
    </xf>
    <xf numFmtId="176" fontId="5" fillId="0" borderId="12" xfId="20" applyNumberFormat="1" applyFont="1" applyFill="1" applyBorder="1" applyAlignment="1" applyProtection="1">
      <alignment vertical="center"/>
      <protection/>
    </xf>
    <xf numFmtId="176" fontId="0" fillId="0" borderId="13" xfId="20" applyNumberFormat="1" applyFont="1" applyFill="1" applyBorder="1" applyAlignment="1" applyProtection="1">
      <alignment vertical="center"/>
      <protection/>
    </xf>
    <xf numFmtId="176" fontId="1" fillId="0" borderId="13" xfId="20" applyNumberFormat="1" applyFont="1" applyFill="1" applyBorder="1" applyAlignment="1" applyProtection="1">
      <alignment vertical="center"/>
      <protection/>
    </xf>
    <xf numFmtId="176" fontId="1" fillId="0" borderId="15" xfId="20" applyNumberFormat="1" applyFont="1" applyFill="1" applyBorder="1" applyAlignment="1" applyProtection="1">
      <alignment vertical="center"/>
      <protection/>
    </xf>
    <xf numFmtId="3" fontId="2" fillId="0" borderId="0" xfId="18" applyNumberFormat="1" applyFont="1" applyBorder="1" applyAlignment="1" applyProtection="1">
      <alignment horizontal="right"/>
      <protection/>
    </xf>
    <xf numFmtId="3" fontId="4" fillId="0" borderId="0" xfId="0" applyNumberFormat="1" applyFont="1" applyFill="1" applyBorder="1" applyAlignment="1" applyProtection="1">
      <alignment horizontal="right"/>
      <protection/>
    </xf>
    <xf numFmtId="3" fontId="2" fillId="0" borderId="0" xfId="18" applyNumberFormat="1" applyFont="1" applyFill="1" applyBorder="1" applyAlignment="1" applyProtection="1">
      <alignment horizontal="right"/>
      <protection/>
    </xf>
    <xf numFmtId="187" fontId="10" fillId="0" borderId="0" xfId="18" applyNumberFormat="1" applyFont="1" applyFill="1" applyBorder="1" applyAlignment="1" applyProtection="1">
      <alignment horizontal="right"/>
      <protection/>
    </xf>
    <xf numFmtId="0" fontId="4" fillId="0" borderId="0" xfId="0" applyFont="1" applyFill="1" applyBorder="1" applyAlignment="1" applyProtection="1">
      <alignment horizontal="right"/>
      <protection/>
    </xf>
    <xf numFmtId="3" fontId="2" fillId="0" borderId="0" xfId="0" applyNumberFormat="1" applyFont="1" applyBorder="1" applyAlignment="1" applyProtection="1">
      <alignment horizontal="right"/>
      <protection/>
    </xf>
    <xf numFmtId="3" fontId="10" fillId="0" borderId="0" xfId="18" applyNumberFormat="1" applyFont="1" applyFill="1" applyBorder="1" applyAlignment="1" applyProtection="1">
      <alignment horizontal="right"/>
      <protection/>
    </xf>
    <xf numFmtId="183" fontId="2" fillId="0" borderId="0" xfId="21" applyNumberFormat="1" applyFont="1" applyBorder="1" applyAlignment="1" applyProtection="1">
      <alignment horizontal="right"/>
      <protection/>
    </xf>
    <xf numFmtId="183" fontId="2" fillId="0" borderId="0" xfId="21" applyNumberFormat="1" applyFont="1" applyFill="1" applyBorder="1" applyAlignment="1" applyProtection="1">
      <alignment horizontal="right"/>
      <protection/>
    </xf>
    <xf numFmtId="183" fontId="4" fillId="0" borderId="0" xfId="21" applyNumberFormat="1" applyFont="1" applyFill="1" applyBorder="1" applyAlignment="1" applyProtection="1">
      <alignment horizontal="right"/>
      <protection/>
    </xf>
    <xf numFmtId="183" fontId="10" fillId="0" borderId="0" xfId="21" applyNumberFormat="1" applyFont="1" applyBorder="1" applyAlignment="1" applyProtection="1">
      <alignment horizontal="right"/>
      <protection/>
    </xf>
    <xf numFmtId="183" fontId="10" fillId="0" borderId="0" xfId="21" applyNumberFormat="1" applyFont="1" applyFill="1" applyBorder="1" applyAlignment="1" applyProtection="1">
      <alignment horizontal="right"/>
      <protection/>
    </xf>
    <xf numFmtId="183" fontId="14" fillId="0" borderId="0" xfId="21" applyNumberFormat="1" applyFont="1" applyFill="1" applyBorder="1" applyAlignment="1" applyProtection="1">
      <alignment horizontal="right"/>
      <protection/>
    </xf>
    <xf numFmtId="0" fontId="32" fillId="0" borderId="8" xfId="0" applyFont="1" applyFill="1" applyBorder="1" applyAlignment="1" applyProtection="1">
      <alignment horizontal="right"/>
      <protection/>
    </xf>
    <xf numFmtId="3" fontId="2" fillId="0" borderId="6" xfId="0" applyNumberFormat="1" applyFont="1" applyBorder="1" applyAlignment="1" applyProtection="1">
      <alignment horizontal="right"/>
      <protection/>
    </xf>
    <xf numFmtId="3" fontId="4" fillId="0" borderId="6" xfId="0" applyNumberFormat="1" applyFont="1" applyFill="1" applyBorder="1" applyAlignment="1" applyProtection="1">
      <alignment horizontal="right"/>
      <protection/>
    </xf>
    <xf numFmtId="3" fontId="10" fillId="0" borderId="0" xfId="0" applyNumberFormat="1" applyFont="1" applyBorder="1" applyAlignment="1" applyProtection="1">
      <alignment horizontal="right"/>
      <protection/>
    </xf>
    <xf numFmtId="183" fontId="4" fillId="0" borderId="0" xfId="0" applyNumberFormat="1" applyFont="1" applyFill="1" applyBorder="1" applyAlignment="1" applyProtection="1">
      <alignment horizontal="right"/>
      <protection/>
    </xf>
    <xf numFmtId="183" fontId="2" fillId="0" borderId="0" xfId="21" applyNumberFormat="1" applyFont="1" applyFill="1" applyBorder="1" applyAlignment="1" applyProtection="1">
      <alignment horizontal="right"/>
      <protection/>
    </xf>
    <xf numFmtId="183" fontId="2" fillId="0" borderId="0" xfId="0" applyNumberFormat="1" applyFont="1" applyFill="1" applyBorder="1" applyAlignment="1" applyProtection="1">
      <alignment horizontal="right"/>
      <protection/>
    </xf>
    <xf numFmtId="183" fontId="10" fillId="0" borderId="0" xfId="21" applyNumberFormat="1" applyFont="1" applyFill="1" applyBorder="1" applyAlignment="1" applyProtection="1">
      <alignment horizontal="right"/>
      <protection/>
    </xf>
    <xf numFmtId="0" fontId="2" fillId="0" borderId="0" xfId="0" applyFont="1" applyFill="1" applyBorder="1" applyAlignment="1" applyProtection="1">
      <alignment horizontal="right"/>
      <protection/>
    </xf>
    <xf numFmtId="176" fontId="2" fillId="0" borderId="6" xfId="0" applyNumberFormat="1" applyFont="1" applyBorder="1" applyAlignment="1" applyProtection="1">
      <alignment horizontal="right"/>
      <protection/>
    </xf>
    <xf numFmtId="0" fontId="14" fillId="0" borderId="6" xfId="0" applyFont="1" applyFill="1" applyBorder="1" applyAlignment="1" applyProtection="1">
      <alignment horizontal="right" vertical="center"/>
      <protection/>
    </xf>
    <xf numFmtId="176" fontId="2" fillId="0" borderId="0" xfId="0" applyNumberFormat="1" applyFont="1" applyBorder="1" applyAlignment="1" applyProtection="1">
      <alignment horizontal="right"/>
      <protection/>
    </xf>
    <xf numFmtId="0" fontId="14" fillId="0" borderId="0" xfId="0" applyFont="1" applyFill="1" applyBorder="1" applyAlignment="1" applyProtection="1">
      <alignment horizontal="right" vertical="center"/>
      <protection/>
    </xf>
    <xf numFmtId="176" fontId="2" fillId="0" borderId="0" xfId="0" applyNumberFormat="1" applyFont="1" applyFill="1" applyBorder="1" applyAlignment="1" applyProtection="1">
      <alignment horizontal="right"/>
      <protection/>
    </xf>
    <xf numFmtId="176" fontId="10" fillId="0" borderId="0" xfId="0" applyNumberFormat="1" applyFont="1" applyBorder="1" applyAlignment="1" applyProtection="1">
      <alignment horizontal="right"/>
      <protection/>
    </xf>
    <xf numFmtId="176" fontId="10" fillId="0" borderId="0" xfId="0" applyNumberFormat="1" applyFont="1" applyBorder="1" applyAlignment="1" applyProtection="1">
      <alignment horizontal="right"/>
      <protection/>
    </xf>
    <xf numFmtId="183" fontId="2" fillId="0" borderId="0" xfId="21" applyNumberFormat="1" applyFont="1" applyAlignment="1" applyProtection="1">
      <alignment horizontal="right"/>
      <protection/>
    </xf>
    <xf numFmtId="0" fontId="4" fillId="0" borderId="0" xfId="0" applyFont="1" applyFill="1" applyAlignment="1" applyProtection="1">
      <alignment horizontal="right"/>
      <protection/>
    </xf>
    <xf numFmtId="183" fontId="10" fillId="0" borderId="0" xfId="21" applyNumberFormat="1" applyFont="1" applyAlignment="1" applyProtection="1">
      <alignment horizontal="right"/>
      <protection/>
    </xf>
    <xf numFmtId="0" fontId="8" fillId="0" borderId="1" xfId="16" applyBorder="1" applyAlignment="1" applyProtection="1">
      <alignment horizontal="left"/>
      <protection/>
    </xf>
    <xf numFmtId="0" fontId="6" fillId="2" borderId="1"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176" fontId="5" fillId="0" borderId="0" xfId="20" applyNumberFormat="1" applyFont="1" applyFill="1" applyBorder="1" applyAlignment="1" applyProtection="1">
      <alignment vertical="center"/>
      <protection/>
    </xf>
    <xf numFmtId="0" fontId="0" fillId="0" borderId="2" xfId="20" applyFont="1" applyFill="1" applyBorder="1" applyAlignment="1" applyProtection="1">
      <alignment vertical="center"/>
      <protection/>
    </xf>
    <xf numFmtId="0" fontId="17" fillId="0" borderId="0" xfId="20" applyFont="1" applyFill="1" applyBorder="1" applyAlignment="1" applyProtection="1">
      <alignment horizontal="center" vertical="center"/>
      <protection/>
    </xf>
    <xf numFmtId="0" fontId="19" fillId="0" borderId="0" xfId="20" applyFont="1" applyFill="1" applyBorder="1" applyAlignment="1" applyProtection="1">
      <alignment horizontal="center" vertical="center"/>
      <protection/>
    </xf>
    <xf numFmtId="0" fontId="19" fillId="0" borderId="18" xfId="20" applyFont="1" applyBorder="1" applyAlignment="1" applyProtection="1">
      <alignment horizontal="center" vertical="center"/>
      <protection/>
    </xf>
    <xf numFmtId="0" fontId="6" fillId="0" borderId="0" xfId="20" applyNumberFormat="1" applyFont="1" applyFill="1" applyBorder="1" applyAlignment="1" applyProtection="1">
      <alignment horizontal="center" vertical="center" wrapText="1"/>
      <protection/>
    </xf>
    <xf numFmtId="0" fontId="18" fillId="0" borderId="0" xfId="20" applyFont="1" applyBorder="1" applyAlignment="1" applyProtection="1">
      <alignment vertical="center"/>
      <protection/>
    </xf>
    <xf numFmtId="0" fontId="19" fillId="0" borderId="19" xfId="20" applyFont="1" applyBorder="1" applyAlignment="1" applyProtection="1">
      <alignment horizontal="center" vertical="center"/>
      <protection/>
    </xf>
    <xf numFmtId="0" fontId="1" fillId="0" borderId="19" xfId="20" applyNumberFormat="1" applyFont="1" applyFill="1" applyBorder="1" applyAlignment="1" applyProtection="1">
      <alignment horizontal="center" vertical="center" wrapText="1"/>
      <protection/>
    </xf>
    <xf numFmtId="176" fontId="5" fillId="0" borderId="19" xfId="20" applyNumberFormat="1" applyFont="1" applyFill="1" applyBorder="1" applyAlignment="1" applyProtection="1">
      <alignment vertical="center"/>
      <protection/>
    </xf>
    <xf numFmtId="0" fontId="54" fillId="0" borderId="20" xfId="0" applyFont="1" applyFill="1" applyBorder="1" applyAlignment="1" applyProtection="1">
      <alignment horizontal="center" vertical="center" wrapText="1"/>
      <protection/>
    </xf>
    <xf numFmtId="0" fontId="0" fillId="0" borderId="21" xfId="20" applyFont="1" applyBorder="1" applyAlignment="1" applyProtection="1">
      <alignment vertical="center"/>
      <protection locked="0"/>
    </xf>
    <xf numFmtId="0" fontId="37" fillId="0" borderId="0" xfId="20" applyFont="1" applyBorder="1" applyAlignment="1" applyProtection="1" quotePrefix="1">
      <alignment vertical="center"/>
      <protection/>
    </xf>
    <xf numFmtId="0" fontId="17" fillId="0" borderId="0" xfId="20" applyFont="1" applyFill="1" applyBorder="1" applyAlignment="1" applyProtection="1">
      <alignment horizontal="center" vertical="center" wrapText="1"/>
      <protection/>
    </xf>
    <xf numFmtId="0" fontId="0" fillId="0" borderId="3" xfId="0" applyFont="1" applyFill="1" applyBorder="1" applyAlignment="1" applyProtection="1">
      <alignment/>
      <protection/>
    </xf>
    <xf numFmtId="0" fontId="56" fillId="2" borderId="1" xfId="0" applyFont="1" applyFill="1" applyBorder="1" applyAlignment="1" applyProtection="1">
      <alignment vertical="center"/>
      <protection/>
    </xf>
    <xf numFmtId="0" fontId="56" fillId="2" borderId="0" xfId="0" applyFont="1" applyFill="1" applyBorder="1" applyAlignment="1" applyProtection="1">
      <alignment vertical="center"/>
      <protection/>
    </xf>
    <xf numFmtId="0" fontId="56" fillId="2" borderId="3" xfId="0" applyFont="1" applyFill="1" applyBorder="1" applyAlignment="1" applyProtection="1">
      <alignment vertical="center"/>
      <protection/>
    </xf>
    <xf numFmtId="3" fontId="10" fillId="0" borderId="0" xfId="0" applyNumberFormat="1" applyFont="1" applyBorder="1" applyAlignment="1" applyProtection="1">
      <alignment horizontal="right"/>
      <protection/>
    </xf>
    <xf numFmtId="3" fontId="2" fillId="0" borderId="0" xfId="18" applyNumberFormat="1" applyFont="1" applyFill="1" applyBorder="1" applyAlignment="1" applyProtection="1">
      <alignment horizontal="right"/>
      <protection/>
    </xf>
    <xf numFmtId="187" fontId="10" fillId="0" borderId="0" xfId="18" applyNumberFormat="1" applyFont="1" applyFill="1" applyBorder="1" applyAlignment="1" applyProtection="1">
      <alignment horizontal="right"/>
      <protection/>
    </xf>
    <xf numFmtId="3" fontId="10" fillId="0" borderId="0" xfId="18"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right"/>
      <protection/>
    </xf>
    <xf numFmtId="3" fontId="10" fillId="0" borderId="0" xfId="0"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right"/>
      <protection/>
    </xf>
    <xf numFmtId="0" fontId="6" fillId="3" borderId="22" xfId="20" applyNumberFormat="1" applyFont="1" applyFill="1" applyBorder="1" applyAlignment="1" applyProtection="1">
      <alignment horizontal="center" vertical="center" wrapText="1"/>
      <protection/>
    </xf>
    <xf numFmtId="0" fontId="25" fillId="0" borderId="23" xfId="20" applyFont="1" applyFill="1" applyBorder="1" applyAlignment="1" applyProtection="1">
      <alignment horizontal="left" vertical="center"/>
      <protection/>
    </xf>
    <xf numFmtId="0" fontId="6" fillId="3" borderId="24" xfId="20" applyNumberFormat="1" applyFont="1" applyFill="1" applyBorder="1" applyAlignment="1" applyProtection="1">
      <alignment horizontal="center" vertical="center" wrapText="1"/>
      <protection/>
    </xf>
    <xf numFmtId="0" fontId="6" fillId="3" borderId="25" xfId="20" applyNumberFormat="1" applyFont="1" applyFill="1" applyBorder="1" applyAlignment="1" applyProtection="1">
      <alignment horizontal="center" vertical="center" wrapText="1"/>
      <protection/>
    </xf>
    <xf numFmtId="0" fontId="6" fillId="3" borderId="26" xfId="20" applyNumberFormat="1" applyFont="1" applyFill="1" applyBorder="1" applyAlignment="1" applyProtection="1">
      <alignment horizontal="center" vertical="center" wrapText="1"/>
      <protection/>
    </xf>
    <xf numFmtId="0" fontId="6" fillId="3" borderId="19" xfId="20" applyNumberFormat="1" applyFont="1" applyFill="1" applyBorder="1" applyAlignment="1" applyProtection="1">
      <alignment horizontal="center" vertical="center" wrapText="1"/>
      <protection/>
    </xf>
    <xf numFmtId="0" fontId="0" fillId="0" borderId="3" xfId="20" applyFont="1" applyBorder="1" applyAlignment="1" applyProtection="1">
      <alignment vertical="center"/>
      <protection locked="0"/>
    </xf>
    <xf numFmtId="0" fontId="0" fillId="0" borderId="0" xfId="20" applyFont="1" applyAlignment="1" applyProtection="1">
      <alignment vertical="center"/>
      <protection locked="0"/>
    </xf>
    <xf numFmtId="0" fontId="0" fillId="0" borderId="0" xfId="20" applyFont="1" applyAlignment="1" applyProtection="1">
      <alignment vertical="center"/>
      <protection locked="0"/>
    </xf>
    <xf numFmtId="0" fontId="0" fillId="0" borderId="27" xfId="20" applyFont="1" applyFill="1" applyBorder="1" applyAlignment="1" applyProtection="1">
      <alignment vertical="center"/>
      <protection/>
    </xf>
    <xf numFmtId="0" fontId="1" fillId="0" borderId="28" xfId="20" applyNumberFormat="1" applyFont="1" applyFill="1" applyBorder="1" applyAlignment="1" applyProtection="1">
      <alignment horizontal="center" vertical="center" wrapText="1"/>
      <protection/>
    </xf>
    <xf numFmtId="0" fontId="6" fillId="3" borderId="29" xfId="20" applyFont="1" applyFill="1" applyBorder="1" applyAlignment="1" applyProtection="1">
      <alignment horizontal="left" vertical="center"/>
      <protection/>
    </xf>
    <xf numFmtId="0" fontId="6" fillId="3" borderId="11" xfId="20" applyFont="1" applyFill="1" applyBorder="1" applyAlignment="1" applyProtection="1">
      <alignment horizontal="left" vertical="center"/>
      <protection/>
    </xf>
    <xf numFmtId="0" fontId="49" fillId="0" borderId="30" xfId="20" applyNumberFormat="1" applyFont="1" applyFill="1" applyBorder="1" applyAlignment="1" applyProtection="1">
      <alignment horizontal="center" vertical="center" wrapText="1"/>
      <protection/>
    </xf>
    <xf numFmtId="0" fontId="1" fillId="0" borderId="31" xfId="20" applyNumberFormat="1" applyFont="1" applyFill="1" applyBorder="1" applyAlignment="1" applyProtection="1">
      <alignment horizontal="center" vertical="center" wrapText="1"/>
      <protection/>
    </xf>
    <xf numFmtId="0" fontId="1" fillId="0" borderId="32" xfId="20" applyNumberFormat="1" applyFont="1" applyFill="1" applyBorder="1" applyAlignment="1" applyProtection="1">
      <alignment horizontal="center" vertical="center" wrapText="1"/>
      <protection/>
    </xf>
    <xf numFmtId="0" fontId="0" fillId="0" borderId="27" xfId="20" applyFont="1" applyFill="1" applyBorder="1" applyAlignment="1" applyProtection="1">
      <alignment vertical="center"/>
      <protection/>
    </xf>
    <xf numFmtId="0" fontId="0" fillId="0" borderId="0" xfId="20" applyFont="1" applyFill="1" applyBorder="1" applyAlignment="1" applyProtection="1">
      <alignment vertical="center"/>
      <protection locked="0"/>
    </xf>
    <xf numFmtId="0" fontId="0" fillId="0" borderId="0" xfId="20" applyFont="1" applyFill="1" applyBorder="1" applyAlignment="1" applyProtection="1">
      <alignment vertical="center"/>
      <protection locked="0"/>
    </xf>
    <xf numFmtId="176" fontId="5" fillId="0" borderId="33" xfId="20" applyNumberFormat="1" applyFont="1" applyFill="1" applyBorder="1" applyAlignment="1" applyProtection="1">
      <alignment vertical="center"/>
      <protection/>
    </xf>
    <xf numFmtId="176" fontId="5" fillId="0" borderId="34" xfId="20" applyNumberFormat="1" applyFont="1" applyFill="1" applyBorder="1" applyAlignment="1" applyProtection="1">
      <alignment vertical="center"/>
      <protection/>
    </xf>
    <xf numFmtId="176" fontId="5" fillId="0" borderId="35" xfId="20" applyNumberFormat="1" applyFont="1" applyFill="1" applyBorder="1" applyAlignment="1" applyProtection="1">
      <alignment vertical="center"/>
      <protection/>
    </xf>
    <xf numFmtId="0" fontId="0" fillId="0" borderId="3" xfId="20" applyFont="1" applyBorder="1" applyAlignment="1" applyProtection="1">
      <alignment vertical="center"/>
      <protection locked="0"/>
    </xf>
    <xf numFmtId="0" fontId="0" fillId="0" borderId="0" xfId="20" applyFont="1" applyAlignment="1" applyProtection="1">
      <alignment vertical="center"/>
      <protection locked="0"/>
    </xf>
    <xf numFmtId="0" fontId="0" fillId="0" borderId="36" xfId="0" applyFont="1" applyBorder="1" applyAlignment="1" applyProtection="1">
      <alignment/>
      <protection/>
    </xf>
    <xf numFmtId="3" fontId="0" fillId="0" borderId="37" xfId="18" applyNumberFormat="1" applyFont="1" applyBorder="1" applyAlignment="1" applyProtection="1">
      <alignment horizontal="right"/>
      <protection/>
    </xf>
    <xf numFmtId="176" fontId="0" fillId="0" borderId="30" xfId="20" applyNumberFormat="1" applyFont="1" applyFill="1" applyBorder="1" applyAlignment="1" applyProtection="1">
      <alignment vertical="center"/>
      <protection/>
    </xf>
    <xf numFmtId="3" fontId="0" fillId="0" borderId="30" xfId="18" applyNumberFormat="1" applyFont="1" applyBorder="1" applyAlignment="1" applyProtection="1">
      <alignment horizontal="right"/>
      <protection/>
    </xf>
    <xf numFmtId="176" fontId="0" fillId="0" borderId="38" xfId="20" applyNumberFormat="1" applyFont="1" applyFill="1" applyBorder="1" applyAlignment="1" applyProtection="1">
      <alignment vertical="center"/>
      <protection/>
    </xf>
    <xf numFmtId="176" fontId="0" fillId="0" borderId="0" xfId="20" applyNumberFormat="1" applyFont="1" applyFill="1" applyBorder="1" applyAlignment="1" applyProtection="1">
      <alignment vertical="center"/>
      <protection/>
    </xf>
    <xf numFmtId="183" fontId="0" fillId="0" borderId="39" xfId="21" applyNumberFormat="1" applyFont="1" applyFill="1" applyBorder="1" applyAlignment="1" applyProtection="1">
      <alignment vertical="center"/>
      <protection/>
    </xf>
    <xf numFmtId="0" fontId="0" fillId="0" borderId="27" xfId="0" applyFont="1" applyBorder="1" applyAlignment="1" applyProtection="1">
      <alignment horizontal="left" indent="1"/>
      <protection/>
    </xf>
    <xf numFmtId="3" fontId="0" fillId="0" borderId="28" xfId="18" applyNumberFormat="1" applyFont="1" applyBorder="1" applyAlignment="1" applyProtection="1">
      <alignment horizontal="right"/>
      <protection/>
    </xf>
    <xf numFmtId="176" fontId="0" fillId="0" borderId="31" xfId="20" applyNumberFormat="1" applyFont="1" applyFill="1" applyBorder="1" applyAlignment="1" applyProtection="1">
      <alignment vertical="center"/>
      <protection/>
    </xf>
    <xf numFmtId="3" fontId="0" fillId="0" borderId="31" xfId="18" applyNumberFormat="1" applyFont="1" applyBorder="1" applyAlignment="1" applyProtection="1">
      <alignment horizontal="right"/>
      <protection/>
    </xf>
    <xf numFmtId="176" fontId="0" fillId="0" borderId="32" xfId="20" applyNumberFormat="1" applyFont="1" applyFill="1" applyBorder="1" applyAlignment="1" applyProtection="1">
      <alignment vertical="center"/>
      <protection/>
    </xf>
    <xf numFmtId="183" fontId="0" fillId="0" borderId="19" xfId="21" applyNumberFormat="1" applyFont="1" applyFill="1" applyBorder="1" applyAlignment="1" applyProtection="1">
      <alignment vertical="center"/>
      <protection/>
    </xf>
    <xf numFmtId="0" fontId="0" fillId="0" borderId="27" xfId="0" applyFont="1" applyBorder="1" applyAlignment="1" applyProtection="1">
      <alignment/>
      <protection/>
    </xf>
    <xf numFmtId="3" fontId="0" fillId="0" borderId="28" xfId="18" applyNumberFormat="1" applyFont="1" applyFill="1" applyBorder="1" applyAlignment="1" applyProtection="1">
      <alignment horizontal="right"/>
      <protection/>
    </xf>
    <xf numFmtId="3" fontId="0" fillId="0" borderId="31" xfId="18" applyNumberFormat="1" applyFont="1" applyFill="1" applyBorder="1" applyAlignment="1" applyProtection="1">
      <alignment horizontal="right"/>
      <protection/>
    </xf>
    <xf numFmtId="176" fontId="0" fillId="0" borderId="28" xfId="20" applyNumberFormat="1" applyFont="1" applyFill="1" applyBorder="1" applyAlignment="1" applyProtection="1">
      <alignment vertical="center"/>
      <protection/>
    </xf>
    <xf numFmtId="0" fontId="1" fillId="0" borderId="23" xfId="0" applyFont="1" applyFill="1" applyBorder="1" applyAlignment="1" applyProtection="1">
      <alignment/>
      <protection/>
    </xf>
    <xf numFmtId="187" fontId="1" fillId="0" borderId="40" xfId="18" applyNumberFormat="1" applyFont="1" applyFill="1" applyBorder="1" applyAlignment="1" applyProtection="1">
      <alignment horizontal="right"/>
      <protection/>
    </xf>
    <xf numFmtId="187" fontId="1" fillId="0" borderId="33" xfId="18" applyNumberFormat="1" applyFont="1" applyFill="1" applyBorder="1" applyAlignment="1" applyProtection="1">
      <alignment horizontal="right"/>
      <protection/>
    </xf>
    <xf numFmtId="176" fontId="1" fillId="0" borderId="33" xfId="20" applyNumberFormat="1" applyFont="1" applyFill="1" applyBorder="1" applyAlignment="1" applyProtection="1">
      <alignment vertical="center"/>
      <protection/>
    </xf>
    <xf numFmtId="176" fontId="1" fillId="0" borderId="35" xfId="20" applyNumberFormat="1" applyFont="1" applyFill="1" applyBorder="1" applyAlignment="1" applyProtection="1">
      <alignment vertical="center"/>
      <protection/>
    </xf>
    <xf numFmtId="183" fontId="1" fillId="0" borderId="41" xfId="21" applyNumberFormat="1" applyFont="1" applyFill="1" applyBorder="1" applyAlignment="1" applyProtection="1">
      <alignment vertical="center"/>
      <protection/>
    </xf>
    <xf numFmtId="183" fontId="1" fillId="0" borderId="42" xfId="21" applyNumberFormat="1" applyFont="1" applyFill="1" applyBorder="1" applyAlignment="1" applyProtection="1">
      <alignment vertical="center"/>
      <protection/>
    </xf>
    <xf numFmtId="0" fontId="0" fillId="0" borderId="0" xfId="20" applyFont="1" applyBorder="1" applyAlignment="1" applyProtection="1">
      <alignment vertical="center"/>
      <protection locked="0"/>
    </xf>
    <xf numFmtId="0" fontId="0" fillId="0" borderId="1" xfId="20" applyFont="1" applyBorder="1" applyAlignment="1" applyProtection="1">
      <alignment vertical="center"/>
      <protection locked="0"/>
    </xf>
    <xf numFmtId="0" fontId="25" fillId="0" borderId="31" xfId="20" applyFont="1" applyFill="1" applyBorder="1" applyAlignment="1" applyProtection="1">
      <alignment horizontal="left" vertical="center"/>
      <protection/>
    </xf>
    <xf numFmtId="0" fontId="0" fillId="0" borderId="31" xfId="20" applyFont="1" applyFill="1" applyBorder="1" applyAlignment="1" applyProtection="1">
      <alignment horizontal="left" vertical="center" indent="1"/>
      <protection/>
    </xf>
    <xf numFmtId="0" fontId="0" fillId="0" borderId="27" xfId="20" applyFont="1" applyFill="1" applyBorder="1" applyAlignment="1" applyProtection="1">
      <alignment horizontal="left" vertical="center" indent="1"/>
      <protection/>
    </xf>
    <xf numFmtId="183" fontId="0" fillId="0" borderId="37" xfId="21" applyNumberFormat="1" applyFont="1" applyBorder="1" applyAlignment="1" applyProtection="1">
      <alignment horizontal="right"/>
      <protection/>
    </xf>
    <xf numFmtId="0" fontId="0" fillId="0" borderId="30" xfId="20" applyFont="1" applyFill="1" applyBorder="1" applyAlignment="1" applyProtection="1">
      <alignment horizontal="left" vertical="center" indent="1"/>
      <protection/>
    </xf>
    <xf numFmtId="183" fontId="0" fillId="0" borderId="30" xfId="21" applyNumberFormat="1" applyFont="1" applyBorder="1" applyAlignment="1" applyProtection="1">
      <alignment horizontal="right"/>
      <protection/>
    </xf>
    <xf numFmtId="183" fontId="0" fillId="0" borderId="28" xfId="21" applyNumberFormat="1" applyFont="1" applyBorder="1" applyAlignment="1" applyProtection="1">
      <alignment horizontal="right"/>
      <protection/>
    </xf>
    <xf numFmtId="183" fontId="0" fillId="0" borderId="31" xfId="21" applyNumberFormat="1" applyFont="1" applyBorder="1" applyAlignment="1" applyProtection="1">
      <alignment horizontal="right"/>
      <protection/>
    </xf>
    <xf numFmtId="0" fontId="1" fillId="0" borderId="31" xfId="20" applyFont="1" applyFill="1" applyBorder="1" applyAlignment="1" applyProtection="1">
      <alignment horizontal="left" vertical="center" indent="1"/>
      <protection/>
    </xf>
    <xf numFmtId="183" fontId="1" fillId="0" borderId="40" xfId="21" applyNumberFormat="1" applyFont="1" applyBorder="1" applyAlignment="1" applyProtection="1">
      <alignment horizontal="right"/>
      <protection/>
    </xf>
    <xf numFmtId="183" fontId="1" fillId="0" borderId="33" xfId="21" applyNumberFormat="1" applyFont="1" applyBorder="1" applyAlignment="1" applyProtection="1">
      <alignment horizontal="right"/>
      <protection/>
    </xf>
    <xf numFmtId="0" fontId="1" fillId="0" borderId="27" xfId="0" applyFont="1" applyFill="1" applyBorder="1" applyAlignment="1" applyProtection="1">
      <alignment/>
      <protection/>
    </xf>
    <xf numFmtId="187" fontId="1" fillId="0" borderId="28" xfId="18" applyNumberFormat="1" applyFont="1" applyFill="1" applyBorder="1" applyAlignment="1" applyProtection="1">
      <alignment horizontal="right"/>
      <protection/>
    </xf>
    <xf numFmtId="183" fontId="0" fillId="0" borderId="19" xfId="21" applyNumberFormat="1" applyFont="1" applyFill="1" applyBorder="1" applyAlignment="1" applyProtection="1">
      <alignment horizontal="right" vertical="center"/>
      <protection/>
    </xf>
    <xf numFmtId="183" fontId="1" fillId="0" borderId="41" xfId="21" applyNumberFormat="1" applyFont="1" applyFill="1" applyBorder="1" applyAlignment="1" applyProtection="1">
      <alignment vertical="center"/>
      <protection/>
    </xf>
    <xf numFmtId="0" fontId="0" fillId="0" borderId="33" xfId="20" applyFont="1" applyFill="1" applyBorder="1" applyAlignment="1" applyProtection="1">
      <alignment horizontal="left" vertical="center" indent="1"/>
      <protection/>
    </xf>
    <xf numFmtId="0" fontId="1" fillId="0" borderId="43" xfId="20" applyFont="1" applyFill="1" applyBorder="1" applyAlignment="1" applyProtection="1">
      <alignment horizontal="left" vertical="center" indent="1"/>
      <protection/>
    </xf>
    <xf numFmtId="0" fontId="1" fillId="0" borderId="44" xfId="20" applyFont="1" applyFill="1" applyBorder="1" applyAlignment="1" applyProtection="1">
      <alignment horizontal="left" vertical="center" indent="1"/>
      <protection/>
    </xf>
    <xf numFmtId="0" fontId="25" fillId="0" borderId="43" xfId="20" applyFont="1" applyFill="1" applyBorder="1" applyAlignment="1" applyProtection="1">
      <alignment horizontal="left" vertical="center"/>
      <protection/>
    </xf>
    <xf numFmtId="176" fontId="5" fillId="0" borderId="45" xfId="20" applyNumberFormat="1" applyFont="1" applyFill="1" applyBorder="1" applyAlignment="1" applyProtection="1">
      <alignment vertical="center"/>
      <protection/>
    </xf>
    <xf numFmtId="0" fontId="0" fillId="0" borderId="46" xfId="20" applyFont="1" applyBorder="1" applyAlignment="1" applyProtection="1">
      <alignment vertical="center"/>
      <protection/>
    </xf>
    <xf numFmtId="0" fontId="1" fillId="0" borderId="47" xfId="20" applyFont="1" applyBorder="1" applyAlignment="1" applyProtection="1">
      <alignment vertical="center"/>
      <protection/>
    </xf>
    <xf numFmtId="0" fontId="0" fillId="0" borderId="1" xfId="20" applyFont="1" applyBorder="1" applyAlignment="1" applyProtection="1">
      <alignment vertical="center"/>
      <protection/>
    </xf>
    <xf numFmtId="0" fontId="0" fillId="0" borderId="0" xfId="20" applyFont="1" applyBorder="1" applyAlignment="1" applyProtection="1">
      <alignment vertical="center"/>
      <protection/>
    </xf>
    <xf numFmtId="0" fontId="59" fillId="0" borderId="0" xfId="20" applyFont="1" applyFill="1" applyBorder="1" applyAlignment="1" applyProtection="1">
      <alignment horizontal="center" vertical="center"/>
      <protection/>
    </xf>
    <xf numFmtId="0" fontId="60" fillId="0" borderId="20" xfId="0" applyFont="1" applyFill="1" applyBorder="1" applyAlignment="1" applyProtection="1">
      <alignment horizontal="center" vertical="center" wrapText="1"/>
      <protection/>
    </xf>
    <xf numFmtId="0" fontId="59" fillId="0" borderId="0" xfId="20" applyFont="1" applyFill="1" applyBorder="1" applyAlignment="1" applyProtection="1">
      <alignment horizontal="center" vertical="center" wrapText="1"/>
      <protection/>
    </xf>
    <xf numFmtId="0" fontId="0" fillId="0" borderId="3" xfId="20" applyFont="1" applyBorder="1" applyAlignment="1" applyProtection="1">
      <alignment vertical="center"/>
      <protection/>
    </xf>
    <xf numFmtId="0" fontId="0" fillId="0" borderId="0" xfId="20" applyFont="1" applyAlignment="1" applyProtection="1">
      <alignment vertical="center"/>
      <protection locked="0"/>
    </xf>
    <xf numFmtId="0" fontId="59" fillId="0" borderId="18" xfId="20" applyFont="1" applyBorder="1" applyAlignment="1" applyProtection="1">
      <alignment horizontal="center" vertical="center"/>
      <protection/>
    </xf>
    <xf numFmtId="0" fontId="59" fillId="0" borderId="19" xfId="20" applyFont="1" applyBorder="1" applyAlignment="1" applyProtection="1">
      <alignment horizontal="center" vertical="center"/>
      <protection/>
    </xf>
    <xf numFmtId="3" fontId="1" fillId="0" borderId="40" xfId="18" applyNumberFormat="1" applyFont="1" applyBorder="1" applyAlignment="1" applyProtection="1">
      <alignment horizontal="right"/>
      <protection/>
    </xf>
    <xf numFmtId="3" fontId="1" fillId="0" borderId="33" xfId="18" applyNumberFormat="1" applyFont="1" applyBorder="1" applyAlignment="1" applyProtection="1">
      <alignment horizontal="right"/>
      <protection/>
    </xf>
    <xf numFmtId="176" fontId="0" fillId="0" borderId="31" xfId="20" applyNumberFormat="1" applyFont="1" applyFill="1" applyBorder="1" applyAlignment="1" applyProtection="1">
      <alignment vertical="center"/>
      <protection/>
    </xf>
    <xf numFmtId="0" fontId="0" fillId="0" borderId="31" xfId="20" applyFont="1" applyFill="1" applyBorder="1" applyAlignment="1" applyProtection="1">
      <alignment horizontal="right" vertical="center" indent="1"/>
      <protection/>
    </xf>
    <xf numFmtId="0" fontId="37" fillId="0" borderId="2" xfId="20" applyFont="1" applyBorder="1" applyAlignment="1" applyProtection="1">
      <alignment vertical="center"/>
      <protection/>
    </xf>
    <xf numFmtId="0" fontId="37" fillId="0" borderId="0" xfId="20" applyFont="1" applyBorder="1" applyAlignment="1" applyProtection="1">
      <alignment vertical="center"/>
      <protection/>
    </xf>
    <xf numFmtId="0" fontId="0" fillId="0" borderId="0" xfId="20" applyFont="1" applyAlignment="1" applyProtection="1">
      <alignment vertical="center"/>
      <protection locked="0"/>
    </xf>
    <xf numFmtId="0" fontId="0" fillId="0" borderId="27" xfId="20" applyFont="1" applyFill="1" applyBorder="1" applyAlignment="1" applyProtection="1">
      <alignment vertical="center"/>
      <protection/>
    </xf>
    <xf numFmtId="0" fontId="0" fillId="0" borderId="0" xfId="20" applyFont="1" applyFill="1" applyAlignment="1" applyProtection="1">
      <alignment vertical="center"/>
      <protection locked="0"/>
    </xf>
    <xf numFmtId="176" fontId="0" fillId="0" borderId="30" xfId="20" applyNumberFormat="1" applyFont="1" applyFill="1" applyBorder="1" applyAlignment="1" applyProtection="1">
      <alignment horizontal="right" vertical="center"/>
      <protection/>
    </xf>
    <xf numFmtId="0" fontId="0" fillId="0" borderId="1" xfId="20" applyFont="1" applyFill="1" applyBorder="1" applyAlignment="1" applyProtection="1">
      <alignment vertical="center"/>
      <protection locked="0"/>
    </xf>
    <xf numFmtId="0" fontId="0" fillId="0" borderId="36" xfId="0" applyFont="1" applyFill="1" applyBorder="1" applyAlignment="1" applyProtection="1">
      <alignment/>
      <protection/>
    </xf>
    <xf numFmtId="183" fontId="0" fillId="0" borderId="37" xfId="21" applyNumberFormat="1" applyFont="1" applyFill="1" applyBorder="1" applyAlignment="1" applyProtection="1">
      <alignment horizontal="right"/>
      <protection/>
    </xf>
    <xf numFmtId="183" fontId="0" fillId="0" borderId="30" xfId="21" applyNumberFormat="1" applyFont="1" applyFill="1" applyBorder="1" applyAlignment="1" applyProtection="1">
      <alignment horizontal="right"/>
      <protection/>
    </xf>
    <xf numFmtId="0" fontId="0" fillId="0" borderId="3" xfId="20" applyFont="1" applyBorder="1" applyAlignment="1" applyProtection="1">
      <alignment vertical="center"/>
      <protection locked="0"/>
    </xf>
    <xf numFmtId="0" fontId="0" fillId="0" borderId="0" xfId="20" applyFont="1" applyAlignment="1" applyProtection="1">
      <alignment vertical="center"/>
      <protection locked="0"/>
    </xf>
    <xf numFmtId="0" fontId="0" fillId="0" borderId="27" xfId="20" applyFont="1" applyFill="1" applyBorder="1" applyAlignment="1" applyProtection="1">
      <alignment vertical="center"/>
      <protection/>
    </xf>
    <xf numFmtId="0" fontId="49" fillId="0" borderId="30" xfId="20" applyNumberFormat="1" applyFont="1" applyFill="1" applyBorder="1" applyAlignment="1" applyProtection="1">
      <alignment horizontal="center" vertical="center" wrapText="1"/>
      <protection/>
    </xf>
    <xf numFmtId="0" fontId="0" fillId="0" borderId="0" xfId="20" applyFont="1" applyFill="1" applyBorder="1" applyAlignment="1" applyProtection="1">
      <alignment vertical="center"/>
      <protection locked="0"/>
    </xf>
    <xf numFmtId="0" fontId="0" fillId="0" borderId="1" xfId="20" applyFont="1" applyBorder="1" applyAlignment="1" applyProtection="1">
      <alignment vertical="center"/>
      <protection locked="0"/>
    </xf>
    <xf numFmtId="0" fontId="0" fillId="0" borderId="36" xfId="0" applyFont="1" applyBorder="1" applyAlignment="1" applyProtection="1">
      <alignment/>
      <protection/>
    </xf>
    <xf numFmtId="3" fontId="0" fillId="0" borderId="37" xfId="18" applyNumberFormat="1" applyFont="1" applyBorder="1" applyAlignment="1" applyProtection="1">
      <alignment horizontal="right"/>
      <protection/>
    </xf>
    <xf numFmtId="176" fontId="0" fillId="0" borderId="30" xfId="20" applyNumberFormat="1" applyFont="1" applyFill="1" applyBorder="1" applyAlignment="1" applyProtection="1">
      <alignment vertical="center"/>
      <protection/>
    </xf>
    <xf numFmtId="3" fontId="0" fillId="0" borderId="30" xfId="18" applyNumberFormat="1" applyFont="1" applyBorder="1" applyAlignment="1" applyProtection="1">
      <alignment horizontal="right"/>
      <protection/>
    </xf>
    <xf numFmtId="176" fontId="0" fillId="0" borderId="38" xfId="20" applyNumberFormat="1" applyFont="1" applyFill="1" applyBorder="1" applyAlignment="1" applyProtection="1">
      <alignment vertical="center"/>
      <protection/>
    </xf>
    <xf numFmtId="176" fontId="0" fillId="0" borderId="0" xfId="20" applyNumberFormat="1" applyFont="1" applyFill="1" applyBorder="1" applyAlignment="1" applyProtection="1">
      <alignment vertical="center"/>
      <protection/>
    </xf>
    <xf numFmtId="183" fontId="0" fillId="0" borderId="39" xfId="21" applyNumberFormat="1" applyFont="1" applyFill="1" applyBorder="1" applyAlignment="1" applyProtection="1">
      <alignment vertical="center"/>
      <protection/>
    </xf>
    <xf numFmtId="0" fontId="0" fillId="0" borderId="27" xfId="0" applyFont="1" applyBorder="1" applyAlignment="1" applyProtection="1">
      <alignment horizontal="left" indent="1"/>
      <protection/>
    </xf>
    <xf numFmtId="3" fontId="0" fillId="0" borderId="28" xfId="18" applyNumberFormat="1" applyFont="1" applyBorder="1" applyAlignment="1" applyProtection="1">
      <alignment horizontal="right"/>
      <protection/>
    </xf>
    <xf numFmtId="3" fontId="0" fillId="0" borderId="31" xfId="18" applyNumberFormat="1" applyFont="1" applyBorder="1" applyAlignment="1" applyProtection="1">
      <alignment horizontal="right"/>
      <protection/>
    </xf>
    <xf numFmtId="176" fontId="0" fillId="0" borderId="32" xfId="20" applyNumberFormat="1" applyFont="1" applyFill="1" applyBorder="1" applyAlignment="1" applyProtection="1">
      <alignment vertical="center"/>
      <protection/>
    </xf>
    <xf numFmtId="183" fontId="0" fillId="0" borderId="19" xfId="21" applyNumberFormat="1" applyFont="1" applyFill="1" applyBorder="1" applyAlignment="1" applyProtection="1">
      <alignment vertical="center"/>
      <protection/>
    </xf>
    <xf numFmtId="0" fontId="0" fillId="0" borderId="27" xfId="0" applyFont="1" applyBorder="1" applyAlignment="1" applyProtection="1">
      <alignment/>
      <protection/>
    </xf>
    <xf numFmtId="3" fontId="0" fillId="0" borderId="28" xfId="18" applyNumberFormat="1" applyFont="1" applyFill="1" applyBorder="1" applyAlignment="1" applyProtection="1">
      <alignment horizontal="right"/>
      <protection/>
    </xf>
    <xf numFmtId="3" fontId="0" fillId="0" borderId="31" xfId="18" applyNumberFormat="1" applyFont="1" applyFill="1" applyBorder="1" applyAlignment="1" applyProtection="1">
      <alignment horizontal="right"/>
      <protection/>
    </xf>
    <xf numFmtId="176" fontId="0" fillId="0" borderId="28" xfId="20" applyNumberFormat="1" applyFont="1" applyFill="1" applyBorder="1" applyAlignment="1" applyProtection="1">
      <alignment vertical="center"/>
      <protection/>
    </xf>
    <xf numFmtId="0" fontId="0" fillId="0" borderId="31" xfId="20" applyFont="1" applyFill="1" applyBorder="1" applyAlignment="1" applyProtection="1">
      <alignment horizontal="left" vertical="center" indent="1"/>
      <protection/>
    </xf>
    <xf numFmtId="0" fontId="0" fillId="0" borderId="21" xfId="20" applyFont="1" applyBorder="1" applyAlignment="1" applyProtection="1">
      <alignment vertical="center"/>
      <protection locked="0"/>
    </xf>
    <xf numFmtId="0" fontId="6" fillId="3" borderId="29" xfId="20" applyFont="1" applyFill="1" applyBorder="1" applyAlignment="1" applyProtection="1">
      <alignment horizontal="left" vertical="center"/>
      <protection/>
    </xf>
    <xf numFmtId="0" fontId="6" fillId="3" borderId="11" xfId="20" applyFont="1" applyFill="1" applyBorder="1" applyAlignment="1" applyProtection="1">
      <alignment horizontal="left" vertical="center"/>
      <protection/>
    </xf>
    <xf numFmtId="0" fontId="0" fillId="0" borderId="46" xfId="20" applyFont="1" applyBorder="1" applyAlignment="1" applyProtection="1">
      <alignment vertical="center"/>
      <protection/>
    </xf>
    <xf numFmtId="0" fontId="1" fillId="0" borderId="47" xfId="20" applyFont="1" applyBorder="1" applyAlignment="1" applyProtection="1">
      <alignment vertical="center"/>
      <protection/>
    </xf>
    <xf numFmtId="0" fontId="37" fillId="0" borderId="2" xfId="20" applyFont="1" applyBorder="1" applyAlignment="1" applyProtection="1" quotePrefix="1">
      <alignment vertical="center"/>
      <protection/>
    </xf>
    <xf numFmtId="0" fontId="0" fillId="0" borderId="0" xfId="20" applyFont="1" applyFill="1" applyAlignment="1" applyProtection="1">
      <alignment vertical="center"/>
      <protection locked="0"/>
    </xf>
    <xf numFmtId="3" fontId="1" fillId="0" borderId="40" xfId="18" applyNumberFormat="1" applyFont="1" applyBorder="1" applyAlignment="1" applyProtection="1">
      <alignment horizontal="right"/>
      <protection/>
    </xf>
    <xf numFmtId="176" fontId="0" fillId="0" borderId="33" xfId="20" applyNumberFormat="1" applyFont="1" applyFill="1" applyBorder="1" applyAlignment="1" applyProtection="1">
      <alignment vertical="center"/>
      <protection/>
    </xf>
    <xf numFmtId="0" fontId="0" fillId="0" borderId="0" xfId="20" applyFont="1" applyFill="1" applyBorder="1" applyAlignment="1" applyProtection="1">
      <alignment vertical="center"/>
      <protection locked="0"/>
    </xf>
    <xf numFmtId="0" fontId="0" fillId="0" borderId="36" xfId="0" applyFont="1" applyFill="1" applyBorder="1" applyAlignment="1" applyProtection="1">
      <alignment/>
      <protection/>
    </xf>
    <xf numFmtId="0" fontId="0" fillId="0" borderId="27" xfId="0" applyFont="1" applyFill="1" applyBorder="1" applyAlignment="1" applyProtection="1">
      <alignment/>
      <protection/>
    </xf>
    <xf numFmtId="0" fontId="40" fillId="0" borderId="2" xfId="0" applyFont="1" applyFill="1" applyBorder="1" applyAlignment="1" applyProtection="1">
      <alignment horizontal="left"/>
      <protection/>
    </xf>
    <xf numFmtId="0" fontId="0" fillId="2" borderId="6" xfId="0" applyFill="1" applyBorder="1" applyAlignment="1" applyProtection="1">
      <alignment/>
      <protection locked="0"/>
    </xf>
    <xf numFmtId="3" fontId="2" fillId="0" borderId="6" xfId="0" applyNumberFormat="1" applyFont="1" applyFill="1" applyBorder="1" applyAlignment="1" applyProtection="1">
      <alignment horizontal="right"/>
      <protection/>
    </xf>
    <xf numFmtId="0" fontId="2" fillId="0" borderId="6"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1" fillId="0" borderId="2" xfId="0" applyFont="1" applyFill="1" applyBorder="1" applyAlignment="1" applyProtection="1">
      <alignment horizontal="center" vertical="center"/>
      <protection/>
    </xf>
    <xf numFmtId="197" fontId="2" fillId="0" borderId="3" xfId="18" applyNumberFormat="1" applyFont="1" applyFill="1" applyBorder="1" applyAlignment="1" applyProtection="1">
      <alignment horizontal="right"/>
      <protection/>
    </xf>
    <xf numFmtId="197" fontId="10" fillId="0" borderId="3" xfId="18" applyNumberFormat="1" applyFont="1" applyFill="1" applyBorder="1" applyAlignment="1" applyProtection="1">
      <alignment horizontal="right"/>
      <protection/>
    </xf>
    <xf numFmtId="197" fontId="10" fillId="0" borderId="3" xfId="18" applyNumberFormat="1" applyFont="1" applyFill="1" applyBorder="1" applyAlignment="1" applyProtection="1">
      <alignment horizontal="right" wrapText="1"/>
      <protection/>
    </xf>
    <xf numFmtId="183" fontId="2" fillId="0" borderId="3" xfId="21" applyNumberFormat="1" applyFont="1" applyFill="1" applyBorder="1" applyAlignment="1" applyProtection="1">
      <alignment/>
      <protection/>
    </xf>
    <xf numFmtId="0" fontId="2" fillId="0" borderId="3" xfId="18" applyNumberFormat="1" applyFont="1" applyFill="1" applyBorder="1" applyAlignment="1" applyProtection="1">
      <alignment horizontal="right"/>
      <protection/>
    </xf>
    <xf numFmtId="0" fontId="6" fillId="0" borderId="3" xfId="0" applyFont="1" applyFill="1" applyBorder="1" applyAlignment="1" applyProtection="1">
      <alignment horizontal="center" vertical="center"/>
      <protection/>
    </xf>
    <xf numFmtId="0" fontId="2" fillId="0" borderId="0" xfId="16" applyFont="1" applyFill="1" applyBorder="1" applyAlignment="1" applyProtection="1">
      <alignment/>
      <protection/>
    </xf>
    <xf numFmtId="0" fontId="2" fillId="0" borderId="8" xfId="16" applyFont="1" applyFill="1" applyBorder="1" applyAlignment="1" applyProtection="1">
      <alignment/>
      <protection/>
    </xf>
    <xf numFmtId="0" fontId="25" fillId="0" borderId="12" xfId="16" applyFont="1" applyFill="1" applyBorder="1" applyAlignment="1" applyProtection="1">
      <alignment horizontal="left" vertical="center"/>
      <protection/>
    </xf>
    <xf numFmtId="0" fontId="0" fillId="0" borderId="6" xfId="0" applyFill="1" applyBorder="1" applyAlignment="1" applyProtection="1">
      <alignment horizontal="center"/>
      <protection/>
    </xf>
    <xf numFmtId="0" fontId="0" fillId="0" borderId="0" xfId="0" applyFont="1" applyBorder="1" applyAlignment="1" applyProtection="1">
      <alignment horizontal="right"/>
      <protection/>
    </xf>
    <xf numFmtId="0" fontId="13" fillId="0" borderId="2" xfId="0" applyFont="1" applyBorder="1" applyAlignment="1" applyProtection="1">
      <alignment/>
      <protection/>
    </xf>
    <xf numFmtId="0" fontId="0" fillId="0" borderId="2" xfId="0" applyFill="1" applyBorder="1" applyAlignment="1" applyProtection="1">
      <alignment/>
      <protection/>
    </xf>
    <xf numFmtId="0" fontId="1"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protection/>
    </xf>
    <xf numFmtId="0" fontId="4" fillId="0" borderId="0" xfId="0" applyFont="1" applyFill="1" applyBorder="1" applyAlignment="1" applyProtection="1">
      <alignment horizontal="right"/>
      <protection/>
    </xf>
    <xf numFmtId="0" fontId="0" fillId="0" borderId="0" xfId="0" applyFont="1" applyBorder="1" applyAlignment="1" applyProtection="1">
      <alignment horizontal="right"/>
      <protection/>
    </xf>
    <xf numFmtId="0" fontId="1" fillId="0" borderId="2" xfId="0" applyFont="1" applyFill="1" applyBorder="1" applyAlignment="1" applyProtection="1">
      <alignment horizontal="right" vertical="center"/>
      <protection/>
    </xf>
    <xf numFmtId="0" fontId="14" fillId="0" borderId="2" xfId="0" applyFont="1" applyFill="1" applyBorder="1" applyAlignment="1" applyProtection="1">
      <alignment horizontal="right" vertical="center"/>
      <protection/>
    </xf>
    <xf numFmtId="0" fontId="1" fillId="0" borderId="2" xfId="0" applyFont="1" applyFill="1" applyBorder="1" applyAlignment="1" applyProtection="1">
      <alignment horizontal="right" vertical="center"/>
      <protection/>
    </xf>
    <xf numFmtId="0" fontId="0" fillId="0" borderId="0" xfId="0" applyFont="1" applyFill="1" applyAlignment="1" applyProtection="1">
      <alignment horizontal="right"/>
      <protection/>
    </xf>
    <xf numFmtId="0" fontId="4" fillId="0" borderId="0" xfId="0" applyFont="1" applyFill="1" applyAlignment="1" applyProtection="1">
      <alignment horizontal="right"/>
      <protection/>
    </xf>
    <xf numFmtId="0" fontId="0" fillId="0" borderId="0" xfId="0" applyFont="1" applyAlignment="1" applyProtection="1">
      <alignment horizontal="right"/>
      <protection/>
    </xf>
    <xf numFmtId="0" fontId="49" fillId="0" borderId="2" xfId="0" applyFont="1" applyFill="1" applyBorder="1" applyAlignment="1" applyProtection="1">
      <alignment horizontal="right" vertical="center"/>
      <protection/>
    </xf>
    <xf numFmtId="0" fontId="14" fillId="0" borderId="2" xfId="0" applyFont="1" applyFill="1" applyBorder="1" applyAlignment="1" applyProtection="1">
      <alignment horizontal="right" vertical="center"/>
      <protection/>
    </xf>
    <xf numFmtId="183" fontId="2" fillId="0" borderId="2" xfId="21" applyNumberFormat="1" applyFont="1" applyFill="1" applyBorder="1" applyAlignment="1" applyProtection="1">
      <alignment horizontal="right"/>
      <protection/>
    </xf>
    <xf numFmtId="183" fontId="10" fillId="0" borderId="2" xfId="21" applyNumberFormat="1" applyFont="1" applyFill="1" applyBorder="1" applyAlignment="1" applyProtection="1">
      <alignment horizontal="right"/>
      <protection/>
    </xf>
    <xf numFmtId="183" fontId="14" fillId="0" borderId="2" xfId="21" applyNumberFormat="1" applyFont="1" applyFill="1" applyBorder="1" applyAlignment="1" applyProtection="1">
      <alignment horizontal="right"/>
      <protection/>
    </xf>
    <xf numFmtId="183" fontId="10" fillId="0" borderId="2" xfId="21" applyNumberFormat="1" applyFont="1" applyFill="1" applyBorder="1" applyAlignment="1" applyProtection="1">
      <alignment horizontal="right"/>
      <protection/>
    </xf>
    <xf numFmtId="0" fontId="2" fillId="0" borderId="6" xfId="18" applyNumberFormat="1" applyFont="1" applyFill="1" applyBorder="1" applyAlignment="1" applyProtection="1">
      <alignment horizontal="right"/>
      <protection/>
    </xf>
    <xf numFmtId="187" fontId="2" fillId="0" borderId="6" xfId="18" applyNumberFormat="1" applyFont="1" applyFill="1" applyBorder="1" applyAlignment="1" applyProtection="1">
      <alignment horizontal="right"/>
      <protection/>
    </xf>
    <xf numFmtId="0" fontId="4" fillId="0" borderId="6" xfId="0" applyFont="1" applyFill="1" applyBorder="1" applyAlignment="1" applyProtection="1">
      <alignment horizontal="right"/>
      <protection/>
    </xf>
    <xf numFmtId="0" fontId="4" fillId="0" borderId="6" xfId="0" applyFont="1" applyFill="1" applyBorder="1" applyAlignment="1" applyProtection="1">
      <alignment horizontal="right"/>
      <protection/>
    </xf>
    <xf numFmtId="187" fontId="10" fillId="0" borderId="6" xfId="18" applyNumberFormat="1" applyFont="1" applyFill="1" applyBorder="1" applyAlignment="1" applyProtection="1">
      <alignment horizontal="right"/>
      <protection/>
    </xf>
    <xf numFmtId="0" fontId="0" fillId="0" borderId="2" xfId="0" applyFont="1" applyFill="1" applyBorder="1" applyAlignment="1" applyProtection="1">
      <alignment horizontal="right"/>
      <protection/>
    </xf>
    <xf numFmtId="0" fontId="4" fillId="0" borderId="2" xfId="0" applyFont="1" applyFill="1" applyBorder="1" applyAlignment="1" applyProtection="1">
      <alignment horizontal="right"/>
      <protection/>
    </xf>
    <xf numFmtId="0" fontId="4" fillId="0" borderId="2" xfId="0" applyFont="1" applyFill="1" applyBorder="1" applyAlignment="1" applyProtection="1">
      <alignment horizontal="right"/>
      <protection/>
    </xf>
    <xf numFmtId="187" fontId="10" fillId="0" borderId="2" xfId="18" applyNumberFormat="1"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190" fontId="46" fillId="0" borderId="0" xfId="0" applyNumberFormat="1" applyFont="1" applyFill="1" applyBorder="1" applyAlignment="1" applyProtection="1">
      <alignment horizontal="center"/>
      <protection/>
    </xf>
    <xf numFmtId="0" fontId="0" fillId="2" borderId="9" xfId="0" applyFill="1" applyBorder="1" applyAlignment="1" applyProtection="1">
      <alignment/>
      <protection/>
    </xf>
    <xf numFmtId="190" fontId="46" fillId="0" borderId="2" xfId="0" applyNumberFormat="1" applyFont="1" applyFill="1" applyBorder="1" applyAlignment="1" applyProtection="1">
      <alignment/>
      <protection/>
    </xf>
    <xf numFmtId="183" fontId="46" fillId="0" borderId="0" xfId="21" applyNumberFormat="1" applyFont="1" applyFill="1" applyBorder="1" applyAlignment="1" applyProtection="1">
      <alignment horizontal="right"/>
      <protection/>
    </xf>
    <xf numFmtId="9" fontId="10" fillId="0" borderId="0" xfId="21" applyFont="1" applyBorder="1" applyAlignment="1" applyProtection="1">
      <alignment horizontal="right"/>
      <protection/>
    </xf>
    <xf numFmtId="187" fontId="2" fillId="0" borderId="0" xfId="18" applyNumberFormat="1" applyFont="1" applyFill="1" applyBorder="1" applyAlignment="1" applyProtection="1">
      <alignment horizontal="right"/>
      <protection/>
    </xf>
    <xf numFmtId="0" fontId="0" fillId="0" borderId="2" xfId="0" applyFont="1" applyBorder="1" applyAlignment="1" applyProtection="1">
      <alignment horizontal="right"/>
      <protection/>
    </xf>
    <xf numFmtId="0" fontId="2" fillId="0" borderId="2" xfId="0" applyFont="1" applyFill="1" applyBorder="1" applyAlignment="1" applyProtection="1">
      <alignment horizontal="right"/>
      <protection/>
    </xf>
    <xf numFmtId="0" fontId="1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183" fontId="10" fillId="0" borderId="2" xfId="21" applyNumberFormat="1" applyFont="1" applyFill="1" applyBorder="1" applyAlignment="1" applyProtection="1">
      <alignment horizontal="right" vertical="center"/>
      <protection/>
    </xf>
    <xf numFmtId="190" fontId="26" fillId="0" borderId="2" xfId="0" applyNumberFormat="1" applyFont="1" applyFill="1" applyBorder="1" applyAlignment="1" applyProtection="1">
      <alignment horizontal="right" vertical="center"/>
      <protection/>
    </xf>
    <xf numFmtId="0" fontId="2" fillId="2" borderId="3" xfId="0" applyFont="1" applyFill="1" applyBorder="1" applyAlignment="1" applyProtection="1">
      <alignment/>
      <protection/>
    </xf>
    <xf numFmtId="0" fontId="29" fillId="0" borderId="2" xfId="0" applyFont="1" applyFill="1" applyBorder="1" applyAlignment="1" applyProtection="1">
      <alignmen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0" xfId="0" applyFont="1" applyBorder="1" applyAlignment="1" applyProtection="1">
      <alignment horizontal="right"/>
      <protection/>
    </xf>
    <xf numFmtId="0" fontId="0" fillId="0" borderId="0" xfId="0" applyFont="1" applyBorder="1" applyAlignment="1" applyProtection="1">
      <alignment horizontal="center"/>
      <protection/>
    </xf>
    <xf numFmtId="0" fontId="1" fillId="0" borderId="2" xfId="0" applyFont="1" applyFill="1" applyBorder="1" applyAlignment="1" applyProtection="1">
      <alignment horizontal="center" vertical="center"/>
      <protection/>
    </xf>
    <xf numFmtId="0" fontId="0" fillId="0" borderId="0" xfId="0" applyFont="1" applyFill="1" applyAlignment="1" applyProtection="1">
      <alignment horizontal="right"/>
      <protection/>
    </xf>
    <xf numFmtId="0" fontId="0" fillId="0" borderId="0" xfId="0" applyFont="1" applyFill="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horizontal="center"/>
      <protection/>
    </xf>
    <xf numFmtId="0" fontId="49" fillId="0" borderId="2" xfId="0" applyFont="1" applyFill="1" applyBorder="1" applyAlignment="1" applyProtection="1">
      <alignment horizontal="center" vertical="center"/>
      <protection/>
    </xf>
    <xf numFmtId="183" fontId="2" fillId="0" borderId="2" xfId="21" applyNumberFormat="1" applyFont="1" applyFill="1" applyBorder="1" applyAlignment="1" applyProtection="1">
      <alignment horizontal="right"/>
      <protection/>
    </xf>
    <xf numFmtId="183" fontId="10" fillId="0" borderId="2" xfId="21" applyNumberFormat="1" applyFont="1" applyFill="1" applyBorder="1" applyAlignment="1" applyProtection="1">
      <alignment horizontal="center"/>
      <protection/>
    </xf>
    <xf numFmtId="0" fontId="2" fillId="0" borderId="6" xfId="18" applyNumberFormat="1" applyFont="1" applyFill="1" applyBorder="1" applyAlignment="1" applyProtection="1">
      <alignment horizontal="right"/>
      <protection/>
    </xf>
    <xf numFmtId="187" fontId="2" fillId="0" borderId="6" xfId="18" applyNumberFormat="1" applyFont="1" applyFill="1" applyBorder="1" applyAlignment="1" applyProtection="1">
      <alignment horizontal="right"/>
      <protection/>
    </xf>
    <xf numFmtId="187" fontId="10" fillId="0" borderId="6" xfId="18" applyNumberFormat="1" applyFont="1" applyFill="1" applyBorder="1" applyAlignment="1" applyProtection="1">
      <alignment horizontal="center"/>
      <protection/>
    </xf>
    <xf numFmtId="0" fontId="0" fillId="0" borderId="2" xfId="0" applyFont="1" applyFill="1" applyBorder="1" applyAlignment="1" applyProtection="1">
      <alignment horizontal="right"/>
      <protection/>
    </xf>
    <xf numFmtId="0" fontId="0" fillId="0" borderId="2" xfId="0" applyFont="1" applyFill="1" applyBorder="1" applyAlignment="1" applyProtection="1">
      <alignment horizontal="right"/>
      <protection/>
    </xf>
    <xf numFmtId="187" fontId="10" fillId="0" borderId="2" xfId="18"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46" fillId="0" borderId="0" xfId="21" applyNumberFormat="1" applyFont="1" applyFill="1" applyBorder="1" applyAlignment="1" applyProtection="1">
      <alignment horizontal="center"/>
      <protection/>
    </xf>
    <xf numFmtId="0" fontId="14" fillId="0" borderId="2" xfId="0" applyFont="1" applyFill="1" applyBorder="1" applyAlignment="1" applyProtection="1">
      <alignment horizontal="center" vertical="center"/>
      <protection/>
    </xf>
    <xf numFmtId="187" fontId="2" fillId="0" borderId="0" xfId="18" applyNumberFormat="1" applyFont="1" applyFill="1" applyBorder="1" applyAlignment="1" applyProtection="1">
      <alignment horizontal="center"/>
      <protection/>
    </xf>
    <xf numFmtId="0" fontId="0" fillId="0" borderId="2" xfId="0" applyFont="1" applyBorder="1" applyAlignment="1" applyProtection="1">
      <alignment horizontal="right"/>
      <protection/>
    </xf>
    <xf numFmtId="0" fontId="0" fillId="0" borderId="2" xfId="0" applyFont="1" applyBorder="1" applyAlignment="1" applyProtection="1">
      <alignment horizontal="right"/>
      <protection/>
    </xf>
    <xf numFmtId="0" fontId="2" fillId="0" borderId="0" xfId="0" applyFont="1" applyFill="1" applyBorder="1" applyAlignment="1" applyProtection="1">
      <alignment horizontal="center"/>
      <protection/>
    </xf>
    <xf numFmtId="0" fontId="0" fillId="0" borderId="2" xfId="0" applyFont="1" applyBorder="1" applyAlignment="1" applyProtection="1">
      <alignment horizontal="right"/>
      <protection/>
    </xf>
    <xf numFmtId="0" fontId="2" fillId="0" borderId="2" xfId="0" applyFont="1" applyFill="1" applyBorder="1" applyAlignment="1" applyProtection="1">
      <alignment horizontal="center"/>
      <protection/>
    </xf>
    <xf numFmtId="0" fontId="10" fillId="0" borderId="0" xfId="0" applyFont="1" applyFill="1" applyBorder="1" applyAlignment="1" applyProtection="1">
      <alignment horizontal="center" vertical="center"/>
      <protection/>
    </xf>
    <xf numFmtId="190" fontId="26" fillId="0" borderId="2" xfId="0" applyNumberFormat="1" applyFont="1" applyFill="1" applyBorder="1" applyAlignment="1" applyProtection="1">
      <alignment horizontal="center" vertical="center"/>
      <protection/>
    </xf>
    <xf numFmtId="0" fontId="13" fillId="0" borderId="0" xfId="0" applyFont="1" applyBorder="1" applyAlignment="1" applyProtection="1">
      <alignment/>
      <protection/>
    </xf>
    <xf numFmtId="0" fontId="29" fillId="0" borderId="0" xfId="0" applyFont="1" applyFill="1" applyBorder="1" applyAlignment="1" applyProtection="1">
      <alignment/>
      <protection/>
    </xf>
    <xf numFmtId="0" fontId="20" fillId="0" borderId="1" xfId="20" applyFont="1" applyBorder="1" applyAlignment="1" applyProtection="1">
      <alignment vertical="center"/>
      <protection/>
    </xf>
    <xf numFmtId="0" fontId="20" fillId="0" borderId="0" xfId="20" applyFont="1" applyBorder="1" applyAlignment="1" applyProtection="1">
      <alignment vertical="center"/>
      <protection/>
    </xf>
    <xf numFmtId="0" fontId="20" fillId="0" borderId="3" xfId="20" applyFont="1" applyBorder="1" applyAlignment="1" applyProtection="1">
      <alignment vertical="center"/>
      <protection/>
    </xf>
    <xf numFmtId="0" fontId="0" fillId="0" borderId="3" xfId="20" applyFont="1" applyBorder="1" applyAlignment="1" applyProtection="1">
      <alignment vertical="center"/>
      <protection/>
    </xf>
    <xf numFmtId="0" fontId="0" fillId="0" borderId="1" xfId="20" applyFont="1" applyFill="1" applyBorder="1" applyAlignment="1" applyProtection="1">
      <alignment vertical="center"/>
      <protection/>
    </xf>
    <xf numFmtId="0" fontId="0" fillId="0" borderId="0" xfId="20" applyFont="1" applyFill="1" applyBorder="1" applyAlignment="1" applyProtection="1">
      <alignment vertical="center"/>
      <protection/>
    </xf>
    <xf numFmtId="0" fontId="0" fillId="0" borderId="3" xfId="20" applyFont="1" applyFill="1" applyBorder="1" applyAlignment="1" applyProtection="1">
      <alignment vertical="center"/>
      <protection/>
    </xf>
    <xf numFmtId="0" fontId="0" fillId="0" borderId="1" xfId="20" applyFont="1" applyBorder="1" applyAlignment="1" applyProtection="1">
      <alignment vertical="center"/>
      <protection/>
    </xf>
    <xf numFmtId="0" fontId="0" fillId="0" borderId="0" xfId="20" applyFont="1" applyBorder="1" applyAlignment="1" applyProtection="1">
      <alignment vertical="center"/>
      <protection/>
    </xf>
    <xf numFmtId="0" fontId="0" fillId="0" borderId="3" xfId="20" applyFont="1" applyBorder="1" applyAlignment="1" applyProtection="1">
      <alignment vertical="center"/>
      <protection/>
    </xf>
    <xf numFmtId="3" fontId="0" fillId="0" borderId="1" xfId="20" applyNumberFormat="1" applyFont="1" applyBorder="1" applyAlignment="1" applyProtection="1">
      <alignment vertical="center"/>
      <protection/>
    </xf>
    <xf numFmtId="176" fontId="0" fillId="0" borderId="3" xfId="20" applyNumberFormat="1" applyFont="1" applyBorder="1" applyAlignment="1" applyProtection="1">
      <alignment vertical="center"/>
      <protection/>
    </xf>
    <xf numFmtId="0" fontId="0" fillId="0" borderId="3" xfId="20" applyFont="1" applyBorder="1" applyAlignment="1" applyProtection="1">
      <alignment vertical="center"/>
      <protection/>
    </xf>
    <xf numFmtId="0" fontId="0" fillId="0" borderId="1" xfId="20" applyFont="1" applyBorder="1" applyAlignment="1" applyProtection="1">
      <alignment vertical="center"/>
      <protection/>
    </xf>
    <xf numFmtId="0" fontId="0" fillId="0" borderId="27" xfId="20" applyFont="1" applyBorder="1" applyAlignment="1" applyProtection="1">
      <alignment vertical="center"/>
      <protection/>
    </xf>
    <xf numFmtId="0" fontId="0" fillId="0" borderId="28" xfId="20" applyFont="1" applyBorder="1" applyAlignment="1" applyProtection="1">
      <alignment vertical="center"/>
      <protection/>
    </xf>
    <xf numFmtId="0" fontId="0" fillId="0" borderId="31" xfId="20" applyFont="1" applyBorder="1" applyAlignment="1" applyProtection="1">
      <alignment vertical="center"/>
      <protection/>
    </xf>
    <xf numFmtId="0" fontId="0" fillId="0" borderId="0" xfId="20" applyFont="1" applyFill="1" applyBorder="1" applyAlignment="1" applyProtection="1">
      <alignment vertical="center"/>
      <protection/>
    </xf>
    <xf numFmtId="0" fontId="0" fillId="0" borderId="18" xfId="20" applyFont="1" applyBorder="1" applyAlignment="1" applyProtection="1">
      <alignment vertical="center"/>
      <protection/>
    </xf>
    <xf numFmtId="0" fontId="0" fillId="0" borderId="19" xfId="20" applyFont="1" applyBorder="1" applyAlignment="1" applyProtection="1">
      <alignment vertical="center"/>
      <protection/>
    </xf>
    <xf numFmtId="0" fontId="0" fillId="0" borderId="48" xfId="20" applyFont="1" applyBorder="1" applyAlignment="1" applyProtection="1">
      <alignment vertical="center"/>
      <protection/>
    </xf>
    <xf numFmtId="176" fontId="5" fillId="0" borderId="40" xfId="20" applyNumberFormat="1" applyFont="1" applyFill="1" applyBorder="1" applyAlignment="1" applyProtection="1">
      <alignment vertical="center"/>
      <protection/>
    </xf>
    <xf numFmtId="176" fontId="5" fillId="0" borderId="31" xfId="20" applyNumberFormat="1" applyFont="1" applyFill="1" applyBorder="1" applyAlignment="1" applyProtection="1">
      <alignment vertical="center"/>
      <protection/>
    </xf>
    <xf numFmtId="176" fontId="5" fillId="0" borderId="18" xfId="20" applyNumberFormat="1" applyFont="1" applyFill="1" applyBorder="1" applyAlignment="1" applyProtection="1">
      <alignment vertical="center"/>
      <protection/>
    </xf>
    <xf numFmtId="176" fontId="0" fillId="0" borderId="11" xfId="20" applyNumberFormat="1" applyFont="1" applyFill="1" applyBorder="1" applyAlignment="1" applyProtection="1">
      <alignment vertical="center"/>
      <protection/>
    </xf>
    <xf numFmtId="176" fontId="0" fillId="0" borderId="18" xfId="20" applyNumberFormat="1" applyFont="1" applyFill="1" applyBorder="1" applyAlignment="1" applyProtection="1">
      <alignment vertical="center"/>
      <protection/>
    </xf>
    <xf numFmtId="176" fontId="1" fillId="0" borderId="0" xfId="20" applyNumberFormat="1" applyFont="1" applyFill="1" applyBorder="1" applyAlignment="1" applyProtection="1">
      <alignment vertical="center"/>
      <protection/>
    </xf>
    <xf numFmtId="176" fontId="1" fillId="0" borderId="18" xfId="20" applyNumberFormat="1" applyFont="1" applyFill="1" applyBorder="1" applyAlignment="1" applyProtection="1">
      <alignment vertical="center"/>
      <protection/>
    </xf>
    <xf numFmtId="176" fontId="0" fillId="0" borderId="19" xfId="20" applyNumberFormat="1" applyFont="1" applyFill="1" applyBorder="1" applyAlignment="1" applyProtection="1">
      <alignment vertical="center"/>
      <protection/>
    </xf>
    <xf numFmtId="176" fontId="0" fillId="0" borderId="34" xfId="20" applyNumberFormat="1" applyFont="1" applyFill="1" applyBorder="1" applyAlignment="1" applyProtection="1">
      <alignment vertical="center"/>
      <protection/>
    </xf>
    <xf numFmtId="176" fontId="1" fillId="0" borderId="33" xfId="20" applyNumberFormat="1" applyFont="1" applyFill="1" applyBorder="1" applyAlignment="1" applyProtection="1">
      <alignment vertical="center"/>
      <protection/>
    </xf>
    <xf numFmtId="176" fontId="0" fillId="0" borderId="34" xfId="20" applyNumberFormat="1" applyFont="1" applyFill="1" applyBorder="1" applyAlignment="1" applyProtection="1">
      <alignment vertical="center"/>
      <protection/>
    </xf>
    <xf numFmtId="0" fontId="0" fillId="0" borderId="18" xfId="20" applyFont="1" applyBorder="1" applyAlignment="1" applyProtection="1">
      <alignment vertical="center"/>
      <protection/>
    </xf>
    <xf numFmtId="176" fontId="0" fillId="0" borderId="27" xfId="20" applyNumberFormat="1" applyFont="1" applyFill="1" applyBorder="1" applyAlignment="1" applyProtection="1">
      <alignment vertical="center"/>
      <protection/>
    </xf>
    <xf numFmtId="176" fontId="0" fillId="0" borderId="40" xfId="20" applyNumberFormat="1" applyFont="1" applyFill="1" applyBorder="1" applyAlignment="1" applyProtection="1">
      <alignment vertical="center"/>
      <protection/>
    </xf>
    <xf numFmtId="190" fontId="0" fillId="0" borderId="39" xfId="20" applyNumberFormat="1" applyFont="1" applyFill="1" applyBorder="1" applyAlignment="1" applyProtection="1">
      <alignment vertical="center"/>
      <protection/>
    </xf>
    <xf numFmtId="190" fontId="0" fillId="0" borderId="19" xfId="20" applyNumberFormat="1" applyFont="1" applyFill="1" applyBorder="1" applyAlignment="1" applyProtection="1">
      <alignment vertical="center"/>
      <protection/>
    </xf>
    <xf numFmtId="176" fontId="1" fillId="0" borderId="31" xfId="20" applyNumberFormat="1" applyFont="1" applyFill="1" applyBorder="1" applyAlignment="1" applyProtection="1">
      <alignment vertical="center"/>
      <protection/>
    </xf>
    <xf numFmtId="0" fontId="0" fillId="0" borderId="34" xfId="20" applyFont="1" applyFill="1" applyBorder="1" applyAlignment="1" applyProtection="1">
      <alignment vertical="center"/>
      <protection/>
    </xf>
    <xf numFmtId="0" fontId="0" fillId="0" borderId="33" xfId="20" applyFont="1" applyFill="1" applyBorder="1" applyAlignment="1" applyProtection="1">
      <alignment vertical="center"/>
      <protection/>
    </xf>
    <xf numFmtId="0" fontId="0" fillId="0" borderId="18" xfId="20" applyFont="1" applyFill="1" applyBorder="1" applyAlignment="1" applyProtection="1">
      <alignment vertical="center"/>
      <protection/>
    </xf>
    <xf numFmtId="190" fontId="0" fillId="0" borderId="41" xfId="20" applyNumberFormat="1" applyFont="1" applyFill="1" applyBorder="1" applyAlignment="1" applyProtection="1">
      <alignment vertical="center"/>
      <protection/>
    </xf>
    <xf numFmtId="0" fontId="0" fillId="0" borderId="31" xfId="20" applyFont="1" applyFill="1" applyBorder="1" applyAlignment="1" applyProtection="1">
      <alignment vertical="center"/>
      <protection/>
    </xf>
    <xf numFmtId="0" fontId="0" fillId="0" borderId="19" xfId="20" applyFont="1" applyFill="1" applyBorder="1" applyAlignment="1" applyProtection="1">
      <alignment vertical="center"/>
      <protection/>
    </xf>
    <xf numFmtId="176" fontId="0" fillId="0" borderId="37" xfId="20" applyNumberFormat="1" applyFont="1" applyFill="1" applyBorder="1" applyAlignment="1" applyProtection="1">
      <alignment vertical="center"/>
      <protection/>
    </xf>
    <xf numFmtId="176" fontId="1" fillId="0" borderId="40" xfId="20" applyNumberFormat="1" applyFont="1" applyFill="1" applyBorder="1" applyAlignment="1" applyProtection="1">
      <alignment vertical="center"/>
      <protection/>
    </xf>
    <xf numFmtId="176" fontId="1" fillId="0" borderId="44" xfId="20" applyNumberFormat="1" applyFont="1" applyFill="1" applyBorder="1" applyAlignment="1" applyProtection="1">
      <alignment vertical="center"/>
      <protection/>
    </xf>
    <xf numFmtId="176" fontId="1" fillId="0" borderId="45" xfId="20" applyNumberFormat="1" applyFont="1" applyFill="1" applyBorder="1" applyAlignment="1" applyProtection="1">
      <alignment vertical="center"/>
      <protection/>
    </xf>
    <xf numFmtId="176" fontId="5" fillId="0" borderId="44" xfId="20" applyNumberFormat="1" applyFont="1" applyFill="1" applyBorder="1" applyAlignment="1" applyProtection="1">
      <alignment vertical="center"/>
      <protection/>
    </xf>
    <xf numFmtId="176" fontId="1" fillId="0" borderId="42" xfId="20" applyNumberFormat="1" applyFont="1" applyFill="1" applyBorder="1" applyAlignment="1" applyProtection="1">
      <alignment vertical="center"/>
      <protection/>
    </xf>
    <xf numFmtId="176" fontId="1" fillId="0" borderId="0" xfId="20" applyNumberFormat="1" applyFont="1" applyFill="1" applyBorder="1" applyAlignment="1" applyProtection="1">
      <alignment vertical="center"/>
      <protection/>
    </xf>
    <xf numFmtId="176" fontId="6" fillId="3" borderId="11" xfId="20" applyNumberFormat="1" applyFont="1" applyFill="1" applyBorder="1" applyAlignment="1" applyProtection="1">
      <alignment horizontal="center" vertical="center"/>
      <protection/>
    </xf>
    <xf numFmtId="176" fontId="6" fillId="3" borderId="37" xfId="20" applyNumberFormat="1" applyFont="1" applyFill="1" applyBorder="1" applyAlignment="1" applyProtection="1">
      <alignment horizontal="center" vertical="center"/>
      <protection/>
    </xf>
    <xf numFmtId="0" fontId="1" fillId="0" borderId="0" xfId="20" applyFont="1" applyFill="1" applyBorder="1" applyAlignment="1" applyProtection="1">
      <alignment horizontal="left" vertical="center" indent="1"/>
      <protection/>
    </xf>
    <xf numFmtId="176" fontId="0" fillId="0" borderId="28" xfId="20" applyNumberFormat="1" applyFont="1" applyFill="1" applyBorder="1" applyAlignment="1" applyProtection="1">
      <alignment vertical="center"/>
      <protection/>
    </xf>
    <xf numFmtId="176" fontId="1" fillId="0" borderId="34" xfId="20" applyNumberFormat="1" applyFont="1" applyFill="1" applyBorder="1" applyAlignment="1" applyProtection="1">
      <alignment vertical="center"/>
      <protection/>
    </xf>
    <xf numFmtId="0" fontId="1" fillId="0" borderId="34" xfId="20" applyFont="1" applyFill="1" applyBorder="1" applyAlignment="1" applyProtection="1">
      <alignment horizontal="left" vertical="center" indent="1"/>
      <protection/>
    </xf>
    <xf numFmtId="176" fontId="1" fillId="0" borderId="40" xfId="20" applyNumberFormat="1" applyFont="1" applyFill="1" applyBorder="1" applyAlignment="1" applyProtection="1">
      <alignment vertical="center"/>
      <protection/>
    </xf>
    <xf numFmtId="0" fontId="0" fillId="0" borderId="9" xfId="20" applyFont="1" applyBorder="1" applyAlignment="1" applyProtection="1">
      <alignment vertical="center"/>
      <protection/>
    </xf>
    <xf numFmtId="0" fontId="0" fillId="0" borderId="10" xfId="20" applyFont="1" applyBorder="1" applyAlignment="1" applyProtection="1">
      <alignment vertical="center"/>
      <protection/>
    </xf>
    <xf numFmtId="0" fontId="0" fillId="0" borderId="0" xfId="20" applyFont="1" applyFill="1" applyBorder="1" applyAlignment="1" applyProtection="1">
      <alignment vertical="center"/>
      <protection/>
    </xf>
    <xf numFmtId="176" fontId="0" fillId="0" borderId="0" xfId="20" applyNumberFormat="1" applyFont="1" applyFill="1" applyBorder="1" applyAlignment="1" applyProtection="1">
      <alignment vertical="center"/>
      <protection/>
    </xf>
    <xf numFmtId="0" fontId="0" fillId="0" borderId="1" xfId="20" applyFont="1" applyFill="1" applyBorder="1" applyAlignment="1" applyProtection="1">
      <alignment vertical="center"/>
      <protection/>
    </xf>
    <xf numFmtId="176" fontId="0" fillId="0" borderId="33" xfId="20" applyNumberFormat="1" applyFont="1" applyFill="1" applyBorder="1" applyAlignment="1" applyProtection="1">
      <alignment vertical="center"/>
      <protection/>
    </xf>
    <xf numFmtId="183" fontId="0" fillId="0" borderId="0" xfId="21" applyNumberFormat="1" applyFont="1" applyFill="1" applyBorder="1" applyAlignment="1" applyProtection="1">
      <alignment vertical="center"/>
      <protection/>
    </xf>
    <xf numFmtId="0" fontId="0" fillId="0" borderId="1" xfId="20" applyFont="1" applyFill="1" applyBorder="1" applyAlignment="1" applyProtection="1">
      <alignment vertical="center"/>
      <protection/>
    </xf>
    <xf numFmtId="0" fontId="0" fillId="0" borderId="0" xfId="20" applyFont="1" applyFill="1" applyBorder="1" applyAlignment="1" applyProtection="1">
      <alignment vertical="center"/>
      <protection/>
    </xf>
    <xf numFmtId="0" fontId="0" fillId="0" borderId="1" xfId="20" applyFont="1" applyFill="1" applyBorder="1" applyAlignment="1" applyProtection="1">
      <alignment vertical="center"/>
      <protection/>
    </xf>
    <xf numFmtId="0" fontId="0" fillId="0" borderId="3" xfId="20" applyFont="1" applyFill="1" applyBorder="1" applyAlignment="1" applyProtection="1">
      <alignment vertical="center"/>
      <protection/>
    </xf>
    <xf numFmtId="0" fontId="0" fillId="0" borderId="1" xfId="20" applyFont="1" applyFill="1" applyBorder="1" applyAlignment="1" applyProtection="1">
      <alignment vertical="center"/>
      <protection/>
    </xf>
    <xf numFmtId="0" fontId="0" fillId="0" borderId="0" xfId="20" applyFont="1" applyFill="1" applyBorder="1" applyAlignment="1" applyProtection="1">
      <alignment vertical="center"/>
      <protection/>
    </xf>
    <xf numFmtId="0" fontId="0" fillId="0" borderId="1" xfId="20" applyFont="1" applyBorder="1" applyAlignment="1" applyProtection="1">
      <alignment vertical="center"/>
      <protection/>
    </xf>
    <xf numFmtId="0" fontId="0" fillId="0" borderId="0" xfId="20" applyFont="1" applyBorder="1" applyAlignment="1" applyProtection="1">
      <alignment vertical="center"/>
      <protection/>
    </xf>
    <xf numFmtId="0" fontId="0" fillId="0" borderId="1" xfId="20" applyFont="1" applyBorder="1" applyAlignment="1" applyProtection="1">
      <alignment vertical="center"/>
      <protection/>
    </xf>
    <xf numFmtId="0" fontId="0" fillId="0" borderId="0" xfId="20" applyFont="1" applyBorder="1" applyAlignment="1" applyProtection="1">
      <alignment vertical="center"/>
      <protection/>
    </xf>
    <xf numFmtId="176" fontId="0" fillId="0" borderId="3" xfId="20" applyNumberFormat="1" applyFont="1" applyBorder="1" applyAlignment="1" applyProtection="1">
      <alignment vertical="center"/>
      <protection/>
    </xf>
    <xf numFmtId="176" fontId="0" fillId="0" borderId="11" xfId="20" applyNumberFormat="1" applyFont="1" applyFill="1" applyBorder="1" applyAlignment="1" applyProtection="1">
      <alignment vertical="center"/>
      <protection/>
    </xf>
    <xf numFmtId="176" fontId="0" fillId="0" borderId="18" xfId="20" applyNumberFormat="1" applyFont="1" applyFill="1" applyBorder="1" applyAlignment="1" applyProtection="1">
      <alignment vertical="center"/>
      <protection/>
    </xf>
    <xf numFmtId="176" fontId="0" fillId="0" borderId="19" xfId="20" applyNumberFormat="1" applyFont="1" applyFill="1" applyBorder="1" applyAlignment="1" applyProtection="1">
      <alignment vertical="center"/>
      <protection/>
    </xf>
    <xf numFmtId="176" fontId="1" fillId="0" borderId="19" xfId="20" applyNumberFormat="1" applyFont="1" applyFill="1" applyBorder="1" applyAlignment="1" applyProtection="1">
      <alignment vertical="center"/>
      <protection/>
    </xf>
    <xf numFmtId="176" fontId="0" fillId="0" borderId="3" xfId="20" applyNumberFormat="1" applyFont="1" applyBorder="1" applyAlignment="1" applyProtection="1">
      <alignment vertical="center"/>
      <protection/>
    </xf>
    <xf numFmtId="176" fontId="0" fillId="0" borderId="37" xfId="20" applyNumberFormat="1" applyFont="1" applyFill="1" applyBorder="1" applyAlignment="1" applyProtection="1">
      <alignment vertical="center"/>
      <protection/>
    </xf>
    <xf numFmtId="176" fontId="6" fillId="3" borderId="11" xfId="20" applyNumberFormat="1" applyFont="1" applyFill="1" applyBorder="1" applyAlignment="1" applyProtection="1">
      <alignment horizontal="center" vertical="center"/>
      <protection/>
    </xf>
    <xf numFmtId="176" fontId="6" fillId="3" borderId="37" xfId="20" applyNumberFormat="1" applyFont="1" applyFill="1" applyBorder="1" applyAlignment="1" applyProtection="1">
      <alignment horizontal="center" vertical="center"/>
      <protection/>
    </xf>
    <xf numFmtId="0" fontId="1" fillId="0" borderId="0" xfId="20" applyFont="1" applyFill="1" applyBorder="1" applyAlignment="1" applyProtection="1">
      <alignment horizontal="left" vertical="center" indent="1"/>
      <protection/>
    </xf>
    <xf numFmtId="176" fontId="1" fillId="0" borderId="34" xfId="20" applyNumberFormat="1" applyFont="1" applyFill="1" applyBorder="1" applyAlignment="1" applyProtection="1">
      <alignment vertical="center"/>
      <protection/>
    </xf>
    <xf numFmtId="0" fontId="1" fillId="0" borderId="34" xfId="20" applyFont="1" applyFill="1" applyBorder="1" applyAlignment="1" applyProtection="1">
      <alignment horizontal="left" vertical="center" indent="1"/>
      <protection/>
    </xf>
    <xf numFmtId="0" fontId="0" fillId="0" borderId="9" xfId="20" applyFont="1" applyBorder="1" applyAlignment="1" applyProtection="1">
      <alignment vertical="center"/>
      <protection/>
    </xf>
    <xf numFmtId="0" fontId="0" fillId="0" borderId="2" xfId="20" applyFont="1" applyBorder="1" applyAlignment="1" applyProtection="1">
      <alignment vertical="center"/>
      <protection/>
    </xf>
    <xf numFmtId="176" fontId="1" fillId="0" borderId="2" xfId="20" applyNumberFormat="1" applyFont="1" applyFill="1" applyBorder="1" applyAlignment="1" applyProtection="1">
      <alignment vertical="center"/>
      <protection/>
    </xf>
    <xf numFmtId="0" fontId="1" fillId="0" borderId="2" xfId="20" applyFont="1" applyFill="1" applyBorder="1" applyAlignment="1" applyProtection="1">
      <alignment horizontal="left" vertical="center" indent="1"/>
      <protection/>
    </xf>
    <xf numFmtId="0" fontId="0" fillId="0" borderId="10" xfId="20" applyFont="1" applyBorder="1" applyAlignment="1" applyProtection="1">
      <alignment vertical="center"/>
      <protection/>
    </xf>
    <xf numFmtId="0" fontId="0" fillId="0" borderId="3" xfId="20" applyFont="1" applyFill="1" applyBorder="1" applyAlignment="1" applyProtection="1">
      <alignment vertical="center"/>
      <protection/>
    </xf>
    <xf numFmtId="0" fontId="0" fillId="0" borderId="1" xfId="20" applyFont="1" applyFill="1" applyBorder="1" applyAlignment="1" applyProtection="1">
      <alignment vertical="center"/>
      <protection/>
    </xf>
    <xf numFmtId="0" fontId="0" fillId="0" borderId="0" xfId="20" applyFont="1" applyFill="1" applyBorder="1" applyAlignment="1" applyProtection="1">
      <alignment vertical="center"/>
      <protection/>
    </xf>
    <xf numFmtId="176" fontId="0" fillId="0" borderId="3" xfId="20" applyNumberFormat="1" applyFont="1" applyFill="1" applyBorder="1" applyAlignment="1" applyProtection="1">
      <alignment vertical="center"/>
      <protection/>
    </xf>
    <xf numFmtId="176" fontId="1" fillId="0" borderId="28" xfId="20" applyNumberFormat="1"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193" fontId="2" fillId="0" borderId="0" xfId="18" applyNumberFormat="1" applyFont="1" applyFill="1" applyBorder="1" applyAlignment="1" applyProtection="1">
      <alignment horizontal="center" vertical="center"/>
      <protection/>
    </xf>
    <xf numFmtId="187" fontId="2" fillId="0" borderId="0" xfId="18" applyNumberFormat="1" applyFont="1" applyFill="1" applyBorder="1" applyAlignment="1" applyProtection="1">
      <alignment horizontal="center" vertical="center"/>
      <protection/>
    </xf>
    <xf numFmtId="187" fontId="4" fillId="0" borderId="0" xfId="18" applyNumberFormat="1" applyFont="1" applyFill="1" applyBorder="1" applyAlignment="1" applyProtection="1">
      <alignment horizontal="center" vertical="center"/>
      <protection/>
    </xf>
    <xf numFmtId="183" fontId="13" fillId="0" borderId="0" xfId="21" applyNumberFormat="1" applyFont="1" applyFill="1" applyBorder="1" applyAlignment="1" applyProtection="1">
      <alignment horizontal="center" vertical="center"/>
      <protection/>
    </xf>
    <xf numFmtId="193" fontId="6" fillId="0" borderId="0" xfId="18" applyNumberFormat="1" applyFont="1" applyFill="1" applyBorder="1" applyAlignment="1" applyProtection="1">
      <alignment horizontal="center" vertical="center"/>
      <protection/>
    </xf>
    <xf numFmtId="187" fontId="6" fillId="0" borderId="0" xfId="18" applyNumberFormat="1" applyFont="1" applyFill="1" applyBorder="1" applyAlignment="1" applyProtection="1">
      <alignment horizontal="center" vertical="center"/>
      <protection/>
    </xf>
    <xf numFmtId="187" fontId="14" fillId="0" borderId="0" xfId="18" applyNumberFormat="1" applyFont="1" applyFill="1" applyBorder="1" applyAlignment="1" applyProtection="1">
      <alignment horizontal="center" vertical="center"/>
      <protection/>
    </xf>
    <xf numFmtId="187" fontId="28" fillId="0" borderId="0" xfId="18" applyNumberFormat="1" applyFont="1" applyFill="1" applyBorder="1" applyAlignment="1" applyProtection="1">
      <alignment horizontal="center" vertical="center"/>
      <protection/>
    </xf>
    <xf numFmtId="193" fontId="10" fillId="0" borderId="0" xfId="18" applyNumberFormat="1" applyFont="1" applyFill="1" applyBorder="1" applyAlignment="1" applyProtection="1">
      <alignment horizontal="center" vertical="center"/>
      <protection/>
    </xf>
    <xf numFmtId="0" fontId="10" fillId="0" borderId="0" xfId="0" applyFont="1" applyBorder="1" applyAlignment="1" applyProtection="1">
      <alignment horizontal="center"/>
      <protection/>
    </xf>
    <xf numFmtId="183" fontId="13" fillId="0" borderId="0" xfId="21" applyNumberFormat="1" applyFont="1" applyBorder="1" applyAlignment="1" applyProtection="1">
      <alignment horizontal="center"/>
      <protection/>
    </xf>
    <xf numFmtId="0" fontId="2" fillId="0" borderId="0" xfId="0" applyFont="1" applyBorder="1" applyAlignment="1" applyProtection="1">
      <alignment horizontal="center"/>
      <protection/>
    </xf>
    <xf numFmtId="183" fontId="2" fillId="0" borderId="0" xfId="21" applyNumberFormat="1" applyFont="1" applyFill="1" applyBorder="1" applyAlignment="1" applyProtection="1">
      <alignment horizontal="center" vertical="center"/>
      <protection/>
    </xf>
    <xf numFmtId="190" fontId="13" fillId="0" borderId="0" xfId="0" applyNumberFormat="1" applyFont="1" applyBorder="1" applyAlignment="1" applyProtection="1">
      <alignment horizontal="center"/>
      <protection/>
    </xf>
    <xf numFmtId="193" fontId="2" fillId="0" borderId="0" xfId="0" applyNumberFormat="1" applyFont="1" applyBorder="1" applyAlignment="1" applyProtection="1">
      <alignment horizontal="center"/>
      <protection/>
    </xf>
    <xf numFmtId="193" fontId="2" fillId="0" borderId="0" xfId="0" applyNumberFormat="1" applyFont="1" applyFill="1" applyBorder="1" applyAlignment="1" applyProtection="1">
      <alignment horizontal="center"/>
      <protection/>
    </xf>
    <xf numFmtId="0" fontId="13" fillId="0" borderId="0" xfId="0" applyFont="1" applyBorder="1" applyAlignment="1" applyProtection="1">
      <alignment horizontal="center"/>
      <protection/>
    </xf>
    <xf numFmtId="0" fontId="10" fillId="0" borderId="0" xfId="0" applyFont="1" applyFill="1" applyBorder="1" applyAlignment="1" applyProtection="1">
      <alignment horizontal="center"/>
      <protection/>
    </xf>
    <xf numFmtId="0" fontId="45" fillId="0" borderId="0" xfId="0" applyFont="1" applyFill="1" applyBorder="1" applyAlignment="1" applyProtection="1">
      <alignment horizontal="center" vertical="center"/>
      <protection/>
    </xf>
    <xf numFmtId="0" fontId="13" fillId="0" borderId="0" xfId="18" applyNumberFormat="1" applyFont="1" applyBorder="1" applyAlignment="1" applyProtection="1">
      <alignment horizontal="center"/>
      <protection/>
    </xf>
    <xf numFmtId="0" fontId="0" fillId="0" borderId="2" xfId="0" applyFill="1" applyBorder="1" applyAlignment="1" applyProtection="1">
      <alignment horizontal="center"/>
      <protection/>
    </xf>
    <xf numFmtId="0" fontId="28" fillId="0" borderId="3"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protection/>
    </xf>
    <xf numFmtId="183" fontId="13" fillId="0" borderId="3" xfId="21" applyNumberFormat="1" applyFont="1" applyBorder="1" applyAlignment="1" applyProtection="1">
      <alignment horizontal="center"/>
      <protection/>
    </xf>
    <xf numFmtId="190" fontId="13" fillId="0" borderId="3" xfId="0" applyNumberFormat="1" applyFont="1" applyBorder="1" applyAlignment="1" applyProtection="1">
      <alignment horizontal="center"/>
      <protection/>
    </xf>
    <xf numFmtId="0" fontId="2" fillId="0" borderId="3" xfId="0" applyFont="1" applyBorder="1" applyAlignment="1" applyProtection="1">
      <alignment horizontal="center"/>
      <protection/>
    </xf>
    <xf numFmtId="3" fontId="10" fillId="0" borderId="0" xfId="18" applyNumberFormat="1" applyFont="1" applyFill="1" applyBorder="1" applyAlignment="1" applyProtection="1">
      <alignment horizontal="center"/>
      <protection/>
    </xf>
    <xf numFmtId="0" fontId="2" fillId="0" borderId="3" xfId="0" applyFont="1" applyBorder="1" applyAlignment="1" applyProtection="1">
      <alignment horizontal="center"/>
      <protection/>
    </xf>
    <xf numFmtId="0" fontId="10" fillId="2" borderId="0" xfId="0" applyFont="1" applyFill="1" applyBorder="1" applyAlignment="1" applyProtection="1">
      <alignment horizontal="center"/>
      <protection/>
    </xf>
    <xf numFmtId="195" fontId="10" fillId="2" borderId="1" xfId="18" applyNumberFormat="1" applyFont="1" applyFill="1" applyBorder="1" applyAlignment="1" applyProtection="1">
      <alignment horizontal="center"/>
      <protection/>
    </xf>
    <xf numFmtId="195" fontId="10" fillId="2" borderId="0" xfId="18" applyNumberFormat="1" applyFont="1" applyFill="1" applyBorder="1" applyAlignment="1" applyProtection="1">
      <alignment horizontal="center"/>
      <protection/>
    </xf>
    <xf numFmtId="3" fontId="2" fillId="0" borderId="0" xfId="18" applyNumberFormat="1" applyFont="1" applyFill="1" applyBorder="1" applyAlignment="1" applyProtection="1">
      <alignment horizontal="center"/>
      <protection/>
    </xf>
    <xf numFmtId="195" fontId="2" fillId="2" borderId="1" xfId="18" applyNumberFormat="1" applyFont="1" applyFill="1" applyBorder="1" applyAlignment="1" applyProtection="1">
      <alignment horizontal="center"/>
      <protection/>
    </xf>
    <xf numFmtId="195" fontId="2" fillId="2" borderId="0" xfId="18" applyNumberFormat="1" applyFont="1" applyFill="1" applyBorder="1" applyAlignment="1" applyProtection="1">
      <alignment horizontal="center"/>
      <protection/>
    </xf>
    <xf numFmtId="3" fontId="2" fillId="0" borderId="2" xfId="18" applyNumberFormat="1" applyFont="1" applyFill="1" applyBorder="1" applyAlignment="1" applyProtection="1">
      <alignment horizontal="center"/>
      <protection/>
    </xf>
    <xf numFmtId="0" fontId="0" fillId="0" borderId="0" xfId="0" applyBorder="1" applyAlignment="1" applyProtection="1">
      <alignment horizontal="center"/>
      <protection/>
    </xf>
    <xf numFmtId="0" fontId="0" fillId="0" borderId="3" xfId="0" applyBorder="1" applyAlignment="1" applyProtection="1">
      <alignment horizontal="center"/>
      <protection/>
    </xf>
    <xf numFmtId="0" fontId="0" fillId="0" borderId="2" xfId="0" applyBorder="1" applyAlignment="1" applyProtection="1">
      <alignment horizontal="center"/>
      <protection/>
    </xf>
    <xf numFmtId="0" fontId="0" fillId="0" borderId="10" xfId="0" applyBorder="1" applyAlignment="1" applyProtection="1">
      <alignment horizontal="center"/>
      <protection/>
    </xf>
    <xf numFmtId="190" fontId="13" fillId="0" borderId="0" xfId="21" applyNumberFormat="1" applyFont="1" applyBorder="1" applyAlignment="1" applyProtection="1">
      <alignment horizontal="center"/>
      <protection/>
    </xf>
    <xf numFmtId="183" fontId="13" fillId="0" borderId="0" xfId="21" applyNumberFormat="1" applyFont="1" applyBorder="1" applyAlignment="1" applyProtection="1">
      <alignment horizontal="center"/>
      <protection/>
    </xf>
    <xf numFmtId="3" fontId="6" fillId="0" borderId="2" xfId="0" applyNumberFormat="1" applyFont="1" applyFill="1" applyBorder="1" applyAlignment="1" applyProtection="1">
      <alignment horizontal="center" vertical="center"/>
      <protection/>
    </xf>
    <xf numFmtId="0" fontId="1" fillId="2" borderId="1" xfId="0" applyFont="1" applyFill="1" applyBorder="1" applyAlignment="1" applyProtection="1">
      <alignment/>
      <protection/>
    </xf>
    <xf numFmtId="3" fontId="10" fillId="0" borderId="0" xfId="0" applyNumberFormat="1" applyFont="1" applyFill="1" applyBorder="1" applyAlignment="1" applyProtection="1">
      <alignment horizontal="center"/>
      <protection/>
    </xf>
    <xf numFmtId="0" fontId="1" fillId="0" borderId="3" xfId="0" applyFont="1" applyBorder="1" applyAlignment="1" applyProtection="1">
      <alignment/>
      <protection/>
    </xf>
    <xf numFmtId="3" fontId="2" fillId="0" borderId="0" xfId="0" applyNumberFormat="1" applyFont="1" applyFill="1" applyBorder="1" applyAlignment="1" applyProtection="1">
      <alignment horizontal="center"/>
      <protection/>
    </xf>
    <xf numFmtId="190" fontId="2" fillId="0" borderId="0" xfId="0" applyNumberFormat="1" applyFont="1" applyBorder="1" applyAlignment="1" applyProtection="1">
      <alignment horizontal="center"/>
      <protection/>
    </xf>
    <xf numFmtId="3" fontId="10" fillId="0" borderId="0" xfId="0" applyNumberFormat="1" applyFont="1" applyFill="1" applyBorder="1" applyAlignment="1" applyProtection="1">
      <alignment horizontal="left"/>
      <protection/>
    </xf>
    <xf numFmtId="0" fontId="0" fillId="0" borderId="1" xfId="20" applyFont="1" applyFill="1" applyBorder="1" applyAlignment="1" applyProtection="1">
      <alignment vertical="center"/>
      <protection/>
    </xf>
    <xf numFmtId="0" fontId="0" fillId="0" borderId="3" xfId="20" applyFont="1" applyFill="1" applyBorder="1" applyAlignment="1" applyProtection="1">
      <alignment vertical="center"/>
      <protection/>
    </xf>
    <xf numFmtId="0" fontId="21" fillId="0" borderId="2" xfId="20" applyFont="1" applyBorder="1" applyAlignment="1" applyProtection="1" quotePrefix="1">
      <alignment vertical="center"/>
      <protection/>
    </xf>
    <xf numFmtId="176" fontId="0" fillId="0" borderId="3" xfId="20" applyNumberFormat="1" applyFont="1" applyFill="1" applyBorder="1" applyAlignment="1" applyProtection="1">
      <alignment vertical="center"/>
      <protection/>
    </xf>
    <xf numFmtId="0" fontId="0" fillId="0" borderId="9" xfId="20" applyFont="1" applyBorder="1" applyAlignment="1" applyProtection="1">
      <alignment vertical="center"/>
      <protection/>
    </xf>
    <xf numFmtId="0" fontId="21" fillId="0" borderId="2" xfId="20" applyFont="1" applyFill="1" applyBorder="1" applyAlignment="1" applyProtection="1">
      <alignment horizontal="left" vertical="center" wrapText="1"/>
      <protection/>
    </xf>
    <xf numFmtId="0" fontId="0" fillId="0" borderId="10" xfId="20" applyFont="1" applyBorder="1" applyAlignment="1" applyProtection="1">
      <alignment vertical="center"/>
      <protection/>
    </xf>
    <xf numFmtId="0" fontId="0" fillId="0" borderId="9" xfId="20" applyFont="1" applyFill="1" applyBorder="1" applyAlignment="1" applyProtection="1">
      <alignment vertical="center"/>
      <protection/>
    </xf>
    <xf numFmtId="0" fontId="37" fillId="0" borderId="2" xfId="20" applyFont="1" applyBorder="1" applyAlignment="1" applyProtection="1" quotePrefix="1">
      <alignment vertical="center"/>
      <protection/>
    </xf>
    <xf numFmtId="0" fontId="0" fillId="0" borderId="10" xfId="20" applyFont="1" applyFill="1" applyBorder="1" applyAlignment="1" applyProtection="1">
      <alignment vertical="center"/>
      <protection/>
    </xf>
    <xf numFmtId="0" fontId="20" fillId="0" borderId="0" xfId="20" applyFont="1" applyBorder="1" applyAlignment="1" applyProtection="1">
      <alignment horizontal="center" vertical="center"/>
      <protection/>
    </xf>
    <xf numFmtId="0" fontId="20" fillId="0" borderId="2" xfId="20" applyFont="1" applyBorder="1" applyAlignment="1" applyProtection="1">
      <alignment horizontal="center" vertical="center"/>
      <protection/>
    </xf>
    <xf numFmtId="0" fontId="20" fillId="0" borderId="2" xfId="20" applyFont="1" applyBorder="1" applyAlignment="1" applyProtection="1">
      <alignment vertical="center"/>
      <protection/>
    </xf>
    <xf numFmtId="0" fontId="20" fillId="0" borderId="2" xfId="0" applyFont="1" applyFill="1" applyBorder="1" applyAlignment="1" applyProtection="1">
      <alignment/>
      <protection/>
    </xf>
    <xf numFmtId="0" fontId="20" fillId="0" borderId="0" xfId="0" applyFont="1" applyFill="1" applyBorder="1" applyAlignment="1" applyProtection="1">
      <alignment/>
      <protection/>
    </xf>
    <xf numFmtId="0" fontId="20"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0" fontId="20" fillId="0" borderId="0" xfId="20" applyFont="1" applyFill="1" applyBorder="1" applyAlignment="1" applyProtection="1">
      <alignment horizontal="center" vertical="center"/>
      <protection/>
    </xf>
    <xf numFmtId="0" fontId="3" fillId="2" borderId="0" xfId="0" applyFont="1" applyFill="1" applyBorder="1" applyAlignment="1" applyProtection="1">
      <alignment horizontal="center" vertical="center"/>
      <protection locked="0"/>
    </xf>
    <xf numFmtId="0" fontId="0" fillId="2"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29" fillId="0" borderId="0" xfId="16" applyFont="1" applyFill="1" applyBorder="1" applyAlignment="1" applyProtection="1">
      <alignment horizontal="left"/>
      <protection/>
    </xf>
    <xf numFmtId="0" fontId="5" fillId="0" borderId="0" xfId="0" applyFont="1" applyBorder="1" applyAlignment="1" applyProtection="1">
      <alignment horizontal="right"/>
      <protection/>
    </xf>
    <xf numFmtId="0" fontId="29" fillId="0" borderId="0" xfId="16" applyFont="1" applyFill="1" applyBorder="1" applyAlignment="1" applyProtection="1">
      <alignment horizontal="right"/>
      <protection/>
    </xf>
    <xf numFmtId="0" fontId="14" fillId="0" borderId="0" xfId="0" applyFont="1" applyBorder="1" applyAlignment="1" applyProtection="1">
      <alignment horizontal="center"/>
      <protection locked="0"/>
    </xf>
    <xf numFmtId="0" fontId="24" fillId="0" borderId="0" xfId="0" applyFont="1" applyBorder="1" applyAlignment="1" applyProtection="1">
      <alignment/>
      <protection locked="0"/>
    </xf>
    <xf numFmtId="0" fontId="2" fillId="0" borderId="0" xfId="16" applyFont="1" applyBorder="1" applyAlignment="1" applyProtection="1">
      <alignment/>
      <protection locked="0"/>
    </xf>
    <xf numFmtId="0" fontId="21" fillId="0" borderId="2" xfId="20" applyFont="1" applyBorder="1" applyAlignment="1" applyProtection="1">
      <alignment vertical="center"/>
      <protection locked="0"/>
    </xf>
    <xf numFmtId="176" fontId="0" fillId="0" borderId="2" xfId="20" applyNumberFormat="1" applyFont="1" applyFill="1" applyBorder="1" applyAlignment="1" applyProtection="1">
      <alignment vertical="center"/>
      <protection locked="0"/>
    </xf>
    <xf numFmtId="0" fontId="0" fillId="0" borderId="2" xfId="20" applyFont="1" applyFill="1" applyBorder="1" applyAlignment="1" applyProtection="1">
      <alignment vertical="center"/>
      <protection locked="0"/>
    </xf>
    <xf numFmtId="0" fontId="14" fillId="0" borderId="0" xfId="0" applyFont="1" applyFill="1" applyBorder="1" applyAlignment="1" applyProtection="1">
      <alignment horizontal="center"/>
      <protection locked="0"/>
    </xf>
    <xf numFmtId="0" fontId="37" fillId="0" borderId="0" xfId="0" applyFont="1" applyFill="1" applyBorder="1" applyAlignment="1" applyProtection="1">
      <alignment/>
      <protection locked="0"/>
    </xf>
    <xf numFmtId="0" fontId="0" fillId="0" borderId="0" xfId="16" applyFont="1" applyFill="1" applyBorder="1" applyAlignment="1" applyProtection="1">
      <alignment/>
      <protection locked="0"/>
    </xf>
    <xf numFmtId="0" fontId="0" fillId="0" borderId="0" xfId="16" applyFont="1" applyFill="1" applyBorder="1" applyAlignment="1" applyProtection="1">
      <alignment/>
      <protection locked="0"/>
    </xf>
    <xf numFmtId="0" fontId="0" fillId="0" borderId="0" xfId="16" applyFont="1" applyFill="1" applyBorder="1" applyAlignment="1" applyProtection="1">
      <alignment/>
      <protection locked="0"/>
    </xf>
    <xf numFmtId="0" fontId="2" fillId="0" borderId="0" xfId="16" applyFont="1" applyBorder="1" applyAlignment="1" applyProtection="1">
      <alignment/>
      <protection locked="0"/>
    </xf>
    <xf numFmtId="0" fontId="2" fillId="0" borderId="0" xfId="0" applyFont="1" applyBorder="1" applyAlignment="1" applyProtection="1">
      <alignment horizontal="center"/>
      <protection locked="0"/>
    </xf>
    <xf numFmtId="0" fontId="50" fillId="0" borderId="3" xfId="0" applyFont="1" applyFill="1" applyBorder="1" applyAlignment="1" applyProtection="1">
      <alignment horizontal="center" vertical="center" wrapText="1"/>
      <protection/>
    </xf>
    <xf numFmtId="0" fontId="37" fillId="0" borderId="0" xfId="0" applyFont="1" applyBorder="1" applyAlignment="1" applyProtection="1">
      <alignment/>
      <protection locked="0"/>
    </xf>
    <xf numFmtId="0" fontId="37" fillId="0" borderId="0" xfId="0" applyFont="1" applyAlignment="1" applyProtection="1">
      <alignment/>
      <protection locked="0"/>
    </xf>
    <xf numFmtId="0" fontId="1" fillId="0" borderId="0" xfId="0" applyFont="1" applyBorder="1" applyAlignment="1" applyProtection="1">
      <alignment/>
      <protection locked="0"/>
    </xf>
    <xf numFmtId="183" fontId="0" fillId="0" borderId="0" xfId="21" applyNumberFormat="1" applyBorder="1" applyAlignment="1" applyProtection="1">
      <alignment/>
      <protection locked="0"/>
    </xf>
    <xf numFmtId="183" fontId="0" fillId="0" borderId="0" xfId="21" applyNumberFormat="1" applyAlignment="1" applyProtection="1">
      <alignment/>
      <protection locked="0"/>
    </xf>
    <xf numFmtId="183" fontId="0" fillId="0" borderId="0" xfId="21" applyNumberFormat="1" applyAlignment="1" applyProtection="1">
      <alignment/>
      <protection locked="0"/>
    </xf>
    <xf numFmtId="0" fontId="15" fillId="0" borderId="0" xfId="16" applyFont="1" applyBorder="1" applyAlignment="1" applyProtection="1">
      <alignment horizontal="center"/>
      <protection locked="0"/>
    </xf>
    <xf numFmtId="0" fontId="0" fillId="2" borderId="0" xfId="0" applyFill="1" applyAlignment="1" applyProtection="1">
      <alignment/>
      <protection locked="0"/>
    </xf>
    <xf numFmtId="183" fontId="4" fillId="0" borderId="0" xfId="21" applyNumberFormat="1" applyFont="1" applyAlignment="1" applyProtection="1">
      <alignment horizontal="center"/>
      <protection locked="0"/>
    </xf>
    <xf numFmtId="0" fontId="28" fillId="2" borderId="2" xfId="0" applyFont="1" applyFill="1" applyBorder="1" applyAlignment="1" applyProtection="1">
      <alignment horizontal="center" vertical="center"/>
      <protection/>
    </xf>
    <xf numFmtId="183" fontId="33" fillId="0" borderId="2" xfId="21" applyNumberFormat="1" applyFont="1" applyFill="1" applyBorder="1" applyAlignment="1" applyProtection="1">
      <alignment horizontal="center" vertical="center"/>
      <protection/>
    </xf>
    <xf numFmtId="0" fontId="28" fillId="2" borderId="0" xfId="0" applyFont="1" applyFill="1" applyBorder="1" applyAlignment="1" applyProtection="1">
      <alignment horizontal="center" vertical="center"/>
      <protection/>
    </xf>
    <xf numFmtId="183" fontId="28" fillId="0" borderId="0" xfId="21" applyNumberFormat="1" applyFont="1" applyFill="1" applyBorder="1" applyAlignment="1" applyProtection="1">
      <alignment horizontal="center" vertical="center"/>
      <protection/>
    </xf>
    <xf numFmtId="0" fontId="2" fillId="0" borderId="0" xfId="0" applyFont="1" applyBorder="1" applyAlignment="1" applyProtection="1">
      <alignment vertical="center"/>
      <protection/>
    </xf>
    <xf numFmtId="183" fontId="2" fillId="2" borderId="0" xfId="21" applyNumberFormat="1" applyFont="1" applyFill="1" applyBorder="1" applyAlignment="1" applyProtection="1">
      <alignment horizontal="center"/>
      <protection/>
    </xf>
    <xf numFmtId="190" fontId="4" fillId="0" borderId="0" xfId="21" applyNumberFormat="1" applyFont="1" applyBorder="1" applyAlignment="1" applyProtection="1" quotePrefix="1">
      <alignment horizontal="center"/>
      <protection/>
    </xf>
    <xf numFmtId="0" fontId="37" fillId="2" borderId="1" xfId="0" applyFont="1" applyFill="1" applyBorder="1" applyAlignment="1" applyProtection="1">
      <alignment/>
      <protection/>
    </xf>
    <xf numFmtId="0" fontId="4" fillId="0" borderId="0" xfId="0" applyFont="1" applyBorder="1" applyAlignment="1" applyProtection="1">
      <alignment vertical="center"/>
      <protection/>
    </xf>
    <xf numFmtId="183" fontId="4" fillId="0" borderId="0" xfId="21" applyNumberFormat="1" applyFont="1" applyBorder="1" applyAlignment="1" applyProtection="1">
      <alignment horizontal="center"/>
      <protection/>
    </xf>
    <xf numFmtId="183" fontId="4" fillId="0" borderId="0" xfId="21" applyNumberFormat="1" applyFont="1" applyFill="1" applyBorder="1" applyAlignment="1" applyProtection="1">
      <alignment horizontal="center"/>
      <protection/>
    </xf>
    <xf numFmtId="183" fontId="4" fillId="2" borderId="0" xfId="21" applyNumberFormat="1" applyFont="1" applyFill="1" applyBorder="1" applyAlignment="1" applyProtection="1">
      <alignment horizontal="center"/>
      <protection/>
    </xf>
    <xf numFmtId="0" fontId="37" fillId="0" borderId="3" xfId="0" applyFont="1" applyBorder="1" applyAlignment="1" applyProtection="1">
      <alignment/>
      <protection/>
    </xf>
    <xf numFmtId="3" fontId="2" fillId="2" borderId="0" xfId="0" applyNumberFormat="1" applyFont="1" applyFill="1" applyBorder="1" applyAlignment="1" applyProtection="1">
      <alignment horizontal="center"/>
      <protection/>
    </xf>
    <xf numFmtId="192" fontId="2" fillId="0" borderId="0" xfId="0" applyNumberFormat="1" applyFont="1" applyFill="1" applyBorder="1" applyAlignment="1" applyProtection="1">
      <alignment horizontal="center"/>
      <protection/>
    </xf>
    <xf numFmtId="192" fontId="2" fillId="2" borderId="0" xfId="0" applyNumberFormat="1" applyFont="1" applyFill="1" applyBorder="1" applyAlignment="1" applyProtection="1">
      <alignment horizontal="center"/>
      <protection/>
    </xf>
    <xf numFmtId="183" fontId="4" fillId="0" borderId="0" xfId="21" applyNumberFormat="1" applyFont="1" applyBorder="1" applyAlignment="1" applyProtection="1" quotePrefix="1">
      <alignment horizontal="center"/>
      <protection/>
    </xf>
    <xf numFmtId="0" fontId="2" fillId="2" borderId="0" xfId="0" applyFont="1" applyFill="1" applyBorder="1" applyAlignment="1" applyProtection="1">
      <alignment horizontal="center"/>
      <protection/>
    </xf>
    <xf numFmtId="0" fontId="0" fillId="0" borderId="1" xfId="0" applyFill="1" applyBorder="1" applyAlignment="1" applyProtection="1">
      <alignment/>
      <protection/>
    </xf>
    <xf numFmtId="0" fontId="0" fillId="2" borderId="0" xfId="0" applyFill="1" applyBorder="1" applyAlignment="1" applyProtection="1">
      <alignment horizontal="center"/>
      <protection/>
    </xf>
    <xf numFmtId="183" fontId="28" fillId="0" borderId="2" xfId="21" applyNumberFormat="1" applyFont="1" applyFill="1" applyBorder="1" applyAlignment="1" applyProtection="1">
      <alignment horizontal="center" vertical="center"/>
      <protection/>
    </xf>
    <xf numFmtId="3" fontId="10" fillId="0" borderId="0" xfId="0" applyNumberFormat="1" applyFont="1" applyBorder="1" applyAlignment="1" applyProtection="1">
      <alignment horizontal="center"/>
      <protection/>
    </xf>
    <xf numFmtId="3" fontId="10" fillId="2" borderId="0" xfId="0" applyNumberFormat="1" applyFont="1" applyFill="1" applyBorder="1" applyAlignment="1" applyProtection="1">
      <alignment horizontal="center"/>
      <protection/>
    </xf>
    <xf numFmtId="183" fontId="14" fillId="0" borderId="0" xfId="21" applyNumberFormat="1" applyFont="1" applyBorder="1" applyAlignment="1" applyProtection="1">
      <alignment horizontal="center"/>
      <protection/>
    </xf>
    <xf numFmtId="3" fontId="2" fillId="0" borderId="0" xfId="0" applyNumberFormat="1" applyFont="1" applyBorder="1" applyAlignment="1" applyProtection="1">
      <alignment horizontal="center"/>
      <protection/>
    </xf>
    <xf numFmtId="3" fontId="2" fillId="2" borderId="0" xfId="0" applyNumberFormat="1" applyFont="1" applyFill="1" applyBorder="1" applyAlignment="1" applyProtection="1">
      <alignment horizontal="center"/>
      <protection/>
    </xf>
    <xf numFmtId="183" fontId="4" fillId="0" borderId="0" xfId="21" applyNumberFormat="1" applyFont="1" applyBorder="1" applyAlignment="1" applyProtection="1">
      <alignment horizontal="center"/>
      <protection/>
    </xf>
    <xf numFmtId="183" fontId="2" fillId="0" borderId="0" xfId="21" applyNumberFormat="1" applyFont="1" applyBorder="1" applyAlignment="1" applyProtection="1">
      <alignment horizontal="center"/>
      <protection/>
    </xf>
    <xf numFmtId="183" fontId="0" fillId="2" borderId="1" xfId="21" applyNumberFormat="1" applyFill="1" applyBorder="1" applyAlignment="1" applyProtection="1">
      <alignment/>
      <protection/>
    </xf>
    <xf numFmtId="183" fontId="4" fillId="0" borderId="0" xfId="21" applyNumberFormat="1" applyFont="1" applyBorder="1" applyAlignment="1" applyProtection="1">
      <alignment horizontal="left" indent="1"/>
      <protection/>
    </xf>
    <xf numFmtId="183" fontId="2" fillId="2" borderId="0" xfId="21" applyNumberFormat="1" applyFont="1" applyFill="1" applyBorder="1" applyAlignment="1" applyProtection="1">
      <alignment horizontal="center"/>
      <protection/>
    </xf>
    <xf numFmtId="183" fontId="0" fillId="0" borderId="3" xfId="21" applyNumberFormat="1" applyBorder="1" applyAlignment="1" applyProtection="1">
      <alignment/>
      <protection/>
    </xf>
    <xf numFmtId="0" fontId="2" fillId="2" borderId="0" xfId="0" applyFont="1" applyFill="1" applyBorder="1" applyAlignment="1" applyProtection="1">
      <alignment horizontal="center"/>
      <protection/>
    </xf>
    <xf numFmtId="183" fontId="0" fillId="2" borderId="1" xfId="21" applyNumberFormat="1" applyFill="1" applyBorder="1" applyAlignment="1" applyProtection="1">
      <alignment/>
      <protection/>
    </xf>
    <xf numFmtId="183" fontId="0" fillId="0" borderId="3" xfId="21" applyNumberFormat="1" applyBorder="1" applyAlignment="1" applyProtection="1">
      <alignment/>
      <protection/>
    </xf>
    <xf numFmtId="183" fontId="2" fillId="0" borderId="0" xfId="0" applyNumberFormat="1" applyFont="1" applyBorder="1" applyAlignment="1" applyProtection="1">
      <alignment horizontal="center"/>
      <protection/>
    </xf>
    <xf numFmtId="203" fontId="10" fillId="0" borderId="0" xfId="0" applyNumberFormat="1" applyFont="1" applyBorder="1" applyAlignment="1" applyProtection="1">
      <alignment horizontal="center"/>
      <protection/>
    </xf>
    <xf numFmtId="203" fontId="10" fillId="0" borderId="0" xfId="0" applyNumberFormat="1" applyFont="1" applyFill="1" applyBorder="1" applyAlignment="1" applyProtection="1">
      <alignment horizontal="center"/>
      <protection/>
    </xf>
    <xf numFmtId="203" fontId="10" fillId="2" borderId="0" xfId="0" applyNumberFormat="1" applyFont="1" applyFill="1" applyBorder="1" applyAlignment="1" applyProtection="1">
      <alignment horizontal="center"/>
      <protection/>
    </xf>
    <xf numFmtId="203" fontId="14" fillId="0" borderId="0" xfId="21" applyNumberFormat="1" applyFont="1" applyBorder="1" applyAlignment="1" applyProtection="1">
      <alignment horizontal="center"/>
      <protection/>
    </xf>
    <xf numFmtId="183" fontId="4" fillId="0" borderId="2" xfId="21" applyNumberFormat="1" applyFont="1" applyBorder="1" applyAlignment="1" applyProtection="1">
      <alignment horizontal="center"/>
      <protection/>
    </xf>
    <xf numFmtId="0" fontId="4" fillId="0" borderId="6" xfId="0" applyFont="1" applyFill="1" applyBorder="1" applyAlignment="1" applyProtection="1">
      <alignment horizontal="left"/>
      <protection/>
    </xf>
    <xf numFmtId="0" fontId="0" fillId="2" borderId="6" xfId="0" applyFill="1" applyBorder="1" applyAlignment="1" applyProtection="1">
      <alignment horizontal="center"/>
      <protection/>
    </xf>
    <xf numFmtId="183" fontId="0" fillId="0" borderId="0" xfId="21" applyNumberFormat="1" applyAlignment="1" applyProtection="1">
      <alignment horizontal="center"/>
      <protection locked="0"/>
    </xf>
    <xf numFmtId="0" fontId="22" fillId="2" borderId="0" xfId="0" applyFont="1" applyFill="1" applyBorder="1" applyAlignment="1" applyProtection="1">
      <alignment horizontal="center"/>
      <protection locked="0"/>
    </xf>
    <xf numFmtId="0" fontId="13" fillId="2" borderId="0" xfId="16" applyFont="1" applyFill="1" applyBorder="1" applyAlignment="1" applyProtection="1">
      <alignment/>
      <protection locked="0"/>
    </xf>
    <xf numFmtId="0" fontId="0" fillId="0" borderId="0" xfId="0" applyFont="1" applyAlignment="1" applyProtection="1">
      <alignment/>
      <protection locked="0"/>
    </xf>
    <xf numFmtId="0" fontId="26" fillId="2" borderId="0" xfId="0" applyFont="1" applyFill="1" applyBorder="1" applyAlignment="1" applyProtection="1">
      <alignment/>
      <protection locked="0"/>
    </xf>
    <xf numFmtId="0" fontId="1" fillId="2" borderId="0" xfId="0" applyFont="1" applyFill="1" applyAlignment="1" applyProtection="1">
      <alignment/>
      <protection locked="0"/>
    </xf>
    <xf numFmtId="0" fontId="37" fillId="2" borderId="0" xfId="0" applyFont="1" applyFill="1" applyAlignment="1" applyProtection="1">
      <alignment/>
      <protection locked="0"/>
    </xf>
    <xf numFmtId="0" fontId="6" fillId="0" borderId="6" xfId="0" applyFont="1" applyFill="1" applyBorder="1" applyAlignment="1" applyProtection="1">
      <alignment horizontal="center" vertical="center"/>
      <protection/>
    </xf>
    <xf numFmtId="0" fontId="28" fillId="0" borderId="6" xfId="0" applyFont="1" applyFill="1" applyBorder="1" applyAlignment="1" applyProtection="1">
      <alignment horizontal="center" vertical="center"/>
      <protection/>
    </xf>
    <xf numFmtId="183" fontId="28" fillId="0" borderId="6" xfId="21" applyNumberFormat="1" applyFont="1" applyFill="1" applyBorder="1" applyAlignment="1" applyProtection="1">
      <alignment horizontal="center" vertical="center"/>
      <protection/>
    </xf>
    <xf numFmtId="0" fontId="0" fillId="0" borderId="0" xfId="0" applyBorder="1" applyAlignment="1" applyProtection="1" quotePrefix="1">
      <alignment horizontal="center" vertical="center" wrapText="1"/>
      <protection/>
    </xf>
    <xf numFmtId="0" fontId="0" fillId="0" borderId="0" xfId="0" applyBorder="1" applyAlignment="1" applyProtection="1">
      <alignment horizontal="center" vertical="center"/>
      <protection/>
    </xf>
    <xf numFmtId="183" fontId="0" fillId="0" borderId="0" xfId="21" applyNumberFormat="1" applyBorder="1" applyAlignment="1" applyProtection="1">
      <alignment horizontal="center" vertical="center"/>
      <protection/>
    </xf>
    <xf numFmtId="3" fontId="4" fillId="0" borderId="0" xfId="0" applyNumberFormat="1" applyFont="1" applyFill="1" applyBorder="1" applyAlignment="1" applyProtection="1">
      <alignment horizontal="center"/>
      <protection/>
    </xf>
    <xf numFmtId="3" fontId="4" fillId="0" borderId="0" xfId="0" applyNumberFormat="1" applyFont="1" applyBorder="1" applyAlignment="1" applyProtection="1">
      <alignment horizontal="center"/>
      <protection/>
    </xf>
    <xf numFmtId="3" fontId="4" fillId="0" borderId="0" xfId="0" applyNumberFormat="1" applyFont="1" applyFill="1" applyBorder="1" applyAlignment="1" applyProtection="1">
      <alignment horizontal="center"/>
      <protection/>
    </xf>
    <xf numFmtId="183" fontId="37" fillId="0" borderId="0" xfId="21"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37" fillId="2" borderId="3" xfId="0" applyFont="1" applyFill="1" applyBorder="1" applyAlignment="1" applyProtection="1">
      <alignment/>
      <protection/>
    </xf>
    <xf numFmtId="183" fontId="0" fillId="0" borderId="0" xfId="21" applyNumberFormat="1" applyBorder="1" applyAlignment="1" applyProtection="1">
      <alignment horizontal="center"/>
      <protection/>
    </xf>
    <xf numFmtId="0" fontId="0" fillId="2" borderId="1" xfId="0" applyFont="1" applyFill="1" applyBorder="1" applyAlignment="1" applyProtection="1">
      <alignment/>
      <protection/>
    </xf>
    <xf numFmtId="0" fontId="10" fillId="0" borderId="2" xfId="0" applyFont="1" applyBorder="1" applyAlignment="1" applyProtection="1">
      <alignment/>
      <protection/>
    </xf>
    <xf numFmtId="183" fontId="10" fillId="0" borderId="0" xfId="21" applyNumberFormat="1" applyFont="1" applyBorder="1" applyAlignment="1" applyProtection="1">
      <alignment horizontal="center"/>
      <protection/>
    </xf>
    <xf numFmtId="0" fontId="1" fillId="2" borderId="3" xfId="0" applyFont="1" applyFill="1" applyBorder="1" applyAlignment="1" applyProtection="1">
      <alignment/>
      <protection/>
    </xf>
    <xf numFmtId="0" fontId="4" fillId="0" borderId="0" xfId="0" applyFont="1" applyBorder="1" applyAlignment="1" applyProtection="1">
      <alignment horizontal="left"/>
      <protection/>
    </xf>
    <xf numFmtId="183" fontId="4" fillId="0" borderId="0" xfId="21" applyNumberFormat="1" applyFont="1" applyFill="1" applyBorder="1" applyAlignment="1" applyProtection="1">
      <alignment horizontal="center"/>
      <protection/>
    </xf>
    <xf numFmtId="0" fontId="4" fillId="0" borderId="0" xfId="0" applyFont="1" applyFill="1" applyBorder="1" applyAlignment="1" applyProtection="1">
      <alignment horizontal="center"/>
      <protection/>
    </xf>
    <xf numFmtId="190" fontId="4" fillId="0" borderId="0" xfId="21"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10" fillId="2" borderId="0" xfId="0" applyFont="1" applyFill="1" applyBorder="1" applyAlignment="1" applyProtection="1">
      <alignment horizontal="left"/>
      <protection/>
    </xf>
    <xf numFmtId="183" fontId="0" fillId="2" borderId="0" xfId="21" applyNumberFormat="1" applyFill="1" applyBorder="1" applyAlignment="1" applyProtection="1">
      <alignment horizontal="center"/>
      <protection/>
    </xf>
    <xf numFmtId="0" fontId="4" fillId="0" borderId="2" xfId="0" applyFont="1" applyBorder="1" applyAlignment="1" applyProtection="1">
      <alignment/>
      <protection/>
    </xf>
    <xf numFmtId="183" fontId="0" fillId="0" borderId="2" xfId="21" applyNumberFormat="1" applyBorder="1" applyAlignment="1" applyProtection="1">
      <alignment horizontal="center"/>
      <protection/>
    </xf>
    <xf numFmtId="0" fontId="0" fillId="0" borderId="6" xfId="20" applyFont="1" applyBorder="1" applyAlignment="1" applyProtection="1">
      <alignment vertical="center"/>
      <protection locked="0"/>
    </xf>
    <xf numFmtId="0" fontId="1" fillId="0" borderId="6" xfId="0" applyFont="1" applyFill="1" applyBorder="1" applyAlignment="1" applyProtection="1">
      <alignment horizontal="left"/>
      <protection locked="0"/>
    </xf>
    <xf numFmtId="197" fontId="10" fillId="0" borderId="6" xfId="18" applyNumberFormat="1" applyFont="1" applyFill="1" applyBorder="1" applyAlignment="1" applyProtection="1">
      <alignment horizontal="right"/>
      <protection/>
    </xf>
    <xf numFmtId="0" fontId="30" fillId="0" borderId="0" xfId="0" applyFont="1" applyFill="1" applyBorder="1" applyAlignment="1" applyProtection="1">
      <alignment/>
      <protection/>
    </xf>
    <xf numFmtId="0" fontId="0" fillId="0" borderId="2" xfId="0" applyBorder="1" applyAlignment="1" applyProtection="1">
      <alignment/>
      <protection locked="0"/>
    </xf>
    <xf numFmtId="0" fontId="6" fillId="3" borderId="21" xfId="20" applyNumberFormat="1" applyFont="1" applyFill="1" applyBorder="1" applyAlignment="1" applyProtection="1">
      <alignment horizontal="center" vertical="center" wrapText="1"/>
      <protection/>
    </xf>
    <xf numFmtId="0" fontId="6" fillId="3" borderId="22" xfId="20" applyNumberFormat="1" applyFont="1" applyFill="1" applyBorder="1" applyAlignment="1" applyProtection="1">
      <alignment horizontal="center" vertical="center" wrapText="1"/>
      <protection/>
    </xf>
    <xf numFmtId="0" fontId="19" fillId="0" borderId="27" xfId="20" applyFont="1" applyBorder="1" applyAlignment="1" applyProtection="1">
      <alignment horizontal="center" vertical="center"/>
      <protection/>
    </xf>
    <xf numFmtId="0" fontId="56" fillId="2" borderId="6" xfId="0" applyFont="1" applyFill="1" applyBorder="1" applyAlignment="1" applyProtection="1">
      <alignment horizontal="center" vertical="center"/>
      <protection/>
    </xf>
    <xf numFmtId="0" fontId="56" fillId="2" borderId="16" xfId="0" applyFont="1" applyFill="1" applyBorder="1" applyAlignment="1" applyProtection="1">
      <alignment horizontal="center" vertical="center"/>
      <protection/>
    </xf>
    <xf numFmtId="0" fontId="56" fillId="2" borderId="1" xfId="0" applyFont="1" applyFill="1" applyBorder="1" applyAlignment="1" applyProtection="1">
      <alignment horizontal="center" vertical="center"/>
      <protection/>
    </xf>
    <xf numFmtId="0" fontId="56" fillId="2" borderId="0" xfId="0" applyFont="1" applyFill="1" applyBorder="1" applyAlignment="1" applyProtection="1">
      <alignment horizontal="center" vertical="center"/>
      <protection/>
    </xf>
    <xf numFmtId="0" fontId="56" fillId="2" borderId="3" xfId="0" applyFont="1" applyFill="1" applyBorder="1" applyAlignment="1" applyProtection="1">
      <alignment horizontal="center" vertical="center"/>
      <protection/>
    </xf>
    <xf numFmtId="0" fontId="6" fillId="3" borderId="36" xfId="20" applyNumberFormat="1" applyFont="1" applyFill="1" applyBorder="1" applyAlignment="1" applyProtection="1">
      <alignment horizontal="center" vertical="center" wrapText="1"/>
      <protection/>
    </xf>
    <xf numFmtId="0" fontId="6" fillId="3" borderId="37" xfId="20" applyNumberFormat="1" applyFont="1" applyFill="1" applyBorder="1" applyAlignment="1" applyProtection="1">
      <alignment horizontal="center" vertical="center" wrapText="1"/>
      <protection/>
    </xf>
    <xf numFmtId="0" fontId="6" fillId="3" borderId="49" xfId="20" applyNumberFormat="1" applyFont="1" applyFill="1" applyBorder="1" applyAlignment="1" applyProtection="1">
      <alignment horizontal="center" vertical="center" wrapText="1"/>
      <protection/>
    </xf>
    <xf numFmtId="0" fontId="0" fillId="0" borderId="5" xfId="20" applyFont="1" applyBorder="1" applyAlignment="1" applyProtection="1">
      <alignment vertical="center"/>
      <protection/>
    </xf>
    <xf numFmtId="0" fontId="0" fillId="0" borderId="5" xfId="20" applyFont="1" applyBorder="1" applyAlignment="1" applyProtection="1">
      <alignment vertical="center"/>
      <protection/>
    </xf>
    <xf numFmtId="0" fontId="0" fillId="0" borderId="50" xfId="20" applyFont="1" applyBorder="1" applyAlignment="1" applyProtection="1">
      <alignment vertical="center"/>
      <protection/>
    </xf>
    <xf numFmtId="0" fontId="0" fillId="0" borderId="17" xfId="20" applyFont="1" applyBorder="1" applyAlignment="1" applyProtection="1">
      <alignment vertical="center"/>
      <protection/>
    </xf>
    <xf numFmtId="0" fontId="26" fillId="0" borderId="1" xfId="0" applyFont="1" applyFill="1" applyBorder="1" applyAlignment="1" applyProtection="1">
      <alignment horizontal="center"/>
      <protection/>
    </xf>
    <xf numFmtId="0" fontId="26" fillId="0" borderId="3" xfId="0" applyFont="1" applyFill="1" applyBorder="1" applyAlignment="1" applyProtection="1">
      <alignment horizontal="center"/>
      <protection/>
    </xf>
    <xf numFmtId="0" fontId="3" fillId="0" borderId="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3" xfId="0" applyFont="1" applyBorder="1" applyAlignment="1" applyProtection="1">
      <alignment horizontal="center"/>
      <protection/>
    </xf>
    <xf numFmtId="0" fontId="14" fillId="0" borderId="7" xfId="0" applyFont="1" applyBorder="1" applyAlignment="1" applyProtection="1">
      <alignment horizontal="center"/>
      <protection/>
    </xf>
    <xf numFmtId="0" fontId="14" fillId="0" borderId="16" xfId="0" applyFont="1" applyBorder="1" applyAlignment="1" applyProtection="1">
      <alignment horizontal="center"/>
      <protection/>
    </xf>
    <xf numFmtId="0" fontId="0" fillId="0" borderId="6" xfId="0" applyFill="1" applyBorder="1" applyAlignment="1" applyProtection="1">
      <alignment horizontal="center"/>
      <protection/>
    </xf>
    <xf numFmtId="0" fontId="0" fillId="0" borderId="2" xfId="0" applyFill="1" applyBorder="1" applyAlignment="1" applyProtection="1">
      <alignment horizontal="center"/>
      <protection locked="0"/>
    </xf>
    <xf numFmtId="0" fontId="3" fillId="2" borderId="7" xfId="0" applyFont="1" applyFill="1" applyBorder="1" applyAlignment="1" applyProtection="1">
      <alignment horizontal="center" vertical="center"/>
      <protection/>
    </xf>
    <xf numFmtId="0" fontId="3" fillId="2" borderId="6" xfId="0" applyFont="1" applyFill="1" applyBorder="1" applyAlignment="1" applyProtection="1">
      <alignment horizontal="center" vertical="center"/>
      <protection/>
    </xf>
    <xf numFmtId="0" fontId="3" fillId="2" borderId="16" xfId="0" applyFont="1" applyFill="1" applyBorder="1" applyAlignment="1" applyProtection="1">
      <alignment horizontal="center" vertical="center"/>
      <protection/>
    </xf>
    <xf numFmtId="0" fontId="13" fillId="0" borderId="0" xfId="16" applyFont="1" applyBorder="1" applyAlignment="1" applyProtection="1">
      <alignment horizontal="left"/>
      <protection/>
    </xf>
    <xf numFmtId="0" fontId="17" fillId="0" borderId="51" xfId="20" applyFont="1" applyBorder="1" applyAlignment="1" applyProtection="1">
      <alignment horizontal="center" vertical="center"/>
      <protection/>
    </xf>
    <xf numFmtId="0" fontId="17" fillId="0" borderId="48" xfId="20" applyFont="1" applyBorder="1" applyAlignment="1" applyProtection="1">
      <alignment horizontal="center" vertical="center"/>
      <protection/>
    </xf>
    <xf numFmtId="0" fontId="17" fillId="0" borderId="52" xfId="20" applyFont="1" applyBorder="1" applyAlignment="1" applyProtection="1">
      <alignment horizontal="center" vertical="center"/>
      <protection/>
    </xf>
    <xf numFmtId="0" fontId="56" fillId="2" borderId="7" xfId="0" applyFont="1" applyFill="1" applyBorder="1" applyAlignment="1" applyProtection="1">
      <alignment horizontal="center" vertical="center"/>
      <protection/>
    </xf>
    <xf numFmtId="0" fontId="19" fillId="0" borderId="0" xfId="20" applyFont="1" applyBorder="1" applyAlignment="1" applyProtection="1">
      <alignment horizontal="center" vertical="center"/>
      <protection/>
    </xf>
    <xf numFmtId="0" fontId="17" fillId="0" borderId="27" xfId="20" applyFont="1" applyBorder="1" applyAlignment="1" applyProtection="1">
      <alignment horizontal="center" vertical="center"/>
      <protection/>
    </xf>
    <xf numFmtId="0" fontId="17" fillId="0" borderId="0" xfId="20" applyFont="1" applyBorder="1" applyAlignment="1" applyProtection="1">
      <alignment horizontal="center" vertical="center"/>
      <protection/>
    </xf>
    <xf numFmtId="0" fontId="17" fillId="0" borderId="18" xfId="20" applyFont="1" applyBorder="1" applyAlignment="1" applyProtection="1">
      <alignment horizontal="center" vertical="center"/>
      <protection/>
    </xf>
    <xf numFmtId="0" fontId="49" fillId="0" borderId="30" xfId="20" applyNumberFormat="1" applyFont="1" applyFill="1" applyBorder="1" applyAlignment="1" applyProtection="1">
      <alignment horizontal="center" vertical="center" wrapText="1"/>
      <protection/>
    </xf>
    <xf numFmtId="0" fontId="49" fillId="0" borderId="33" xfId="20" applyNumberFormat="1" applyFont="1" applyFill="1" applyBorder="1" applyAlignment="1" applyProtection="1">
      <alignment horizontal="center" vertical="center" wrapText="1"/>
      <protection/>
    </xf>
    <xf numFmtId="0" fontId="25" fillId="0" borderId="23" xfId="20" applyFont="1" applyFill="1" applyBorder="1" applyAlignment="1" applyProtection="1">
      <alignment horizontal="left" vertical="center"/>
      <protection/>
    </xf>
    <xf numFmtId="0" fontId="25" fillId="0" borderId="40" xfId="20" applyFont="1" applyFill="1" applyBorder="1" applyAlignment="1" applyProtection="1">
      <alignment horizontal="left" vertical="center"/>
      <protection/>
    </xf>
    <xf numFmtId="0" fontId="37" fillId="0" borderId="0" xfId="20" applyFont="1" applyBorder="1" applyAlignment="1" applyProtection="1" quotePrefix="1">
      <alignment horizontal="left" vertical="center" wrapText="1"/>
      <protection/>
    </xf>
    <xf numFmtId="0" fontId="6" fillId="3" borderId="29" xfId="20" applyFont="1" applyFill="1" applyBorder="1" applyAlignment="1" applyProtection="1">
      <alignment horizontal="left" vertical="center"/>
      <protection/>
    </xf>
    <xf numFmtId="0" fontId="6" fillId="3" borderId="11" xfId="20" applyFont="1" applyFill="1" applyBorder="1" applyAlignment="1" applyProtection="1">
      <alignment horizontal="left" vertical="center"/>
      <protection/>
    </xf>
    <xf numFmtId="0" fontId="59" fillId="0" borderId="51" xfId="20" applyFont="1" applyBorder="1" applyAlignment="1" applyProtection="1">
      <alignment horizontal="center" vertical="center"/>
      <protection/>
    </xf>
    <xf numFmtId="0" fontId="59" fillId="0" borderId="48" xfId="20" applyFont="1" applyBorder="1" applyAlignment="1" applyProtection="1">
      <alignment horizontal="center" vertical="center"/>
      <protection/>
    </xf>
    <xf numFmtId="0" fontId="59" fillId="0" borderId="52" xfId="20" applyFont="1" applyBorder="1" applyAlignment="1" applyProtection="1">
      <alignment horizontal="center" vertical="center"/>
      <protection/>
    </xf>
    <xf numFmtId="0" fontId="59" fillId="0" borderId="27" xfId="20" applyFont="1" applyBorder="1" applyAlignment="1" applyProtection="1">
      <alignment horizontal="center" vertical="center"/>
      <protection/>
    </xf>
    <xf numFmtId="0" fontId="59" fillId="0" borderId="0" xfId="20" applyFont="1" applyBorder="1" applyAlignment="1" applyProtection="1">
      <alignment horizontal="center" vertical="center"/>
      <protection/>
    </xf>
    <xf numFmtId="0" fontId="59" fillId="0" borderId="18" xfId="20" applyFont="1" applyBorder="1" applyAlignment="1" applyProtection="1">
      <alignment horizontal="center" vertical="center"/>
      <protection/>
    </xf>
    <xf numFmtId="0" fontId="37" fillId="0" borderId="0" xfId="20" applyFont="1" applyBorder="1" applyAlignment="1" applyProtection="1" quotePrefix="1">
      <alignment horizontal="left" vertical="center" wrapText="1"/>
      <protection/>
    </xf>
    <xf numFmtId="0" fontId="49" fillId="0" borderId="30" xfId="20" applyNumberFormat="1" applyFont="1" applyFill="1" applyBorder="1" applyAlignment="1" applyProtection="1">
      <alignment horizontal="center" vertical="center" wrapText="1"/>
      <protection/>
    </xf>
    <xf numFmtId="0" fontId="49" fillId="0" borderId="33" xfId="20" applyNumberFormat="1" applyFont="1" applyFill="1" applyBorder="1" applyAlignment="1" applyProtection="1">
      <alignment horizontal="center" vertical="center" wrapText="1"/>
      <protection/>
    </xf>
    <xf numFmtId="0" fontId="6" fillId="3" borderId="29" xfId="20" applyFont="1" applyFill="1" applyBorder="1" applyAlignment="1" applyProtection="1">
      <alignment horizontal="left" vertical="center"/>
      <protection/>
    </xf>
    <xf numFmtId="0" fontId="6" fillId="3" borderId="11" xfId="20" applyFont="1" applyFill="1" applyBorder="1" applyAlignment="1" applyProtection="1">
      <alignment horizontal="left" vertical="center"/>
      <protection/>
    </xf>
    <xf numFmtId="0" fontId="39" fillId="0" borderId="0" xfId="0" applyFont="1" applyFill="1" applyBorder="1" applyAlignment="1" applyProtection="1">
      <alignment horizontal="left" wrapText="1"/>
      <protection/>
    </xf>
    <xf numFmtId="0" fontId="50" fillId="0" borderId="0" xfId="0" applyFont="1" applyFill="1" applyBorder="1" applyAlignment="1" applyProtection="1">
      <alignment horizontal="center" vertical="center" wrapText="1"/>
      <protection/>
    </xf>
    <xf numFmtId="0" fontId="50" fillId="0" borderId="2" xfId="0" applyFont="1" applyFill="1" applyBorder="1" applyAlignment="1" applyProtection="1">
      <alignment horizontal="center" vertical="center" wrapText="1"/>
      <protection/>
    </xf>
    <xf numFmtId="0" fontId="2" fillId="0" borderId="0" xfId="0" applyFont="1" applyBorder="1" applyAlignment="1" applyProtection="1">
      <alignment horizontal="left"/>
      <protection/>
    </xf>
    <xf numFmtId="0" fontId="0" fillId="0" borderId="2" xfId="0" applyFill="1" applyBorder="1" applyAlignment="1" applyProtection="1">
      <alignment horizontal="center"/>
      <protection/>
    </xf>
    <xf numFmtId="0" fontId="11" fillId="0" borderId="0" xfId="0" applyFont="1" applyBorder="1" applyAlignment="1" applyProtection="1">
      <alignment horizontal="left"/>
      <protection/>
    </xf>
    <xf numFmtId="0" fontId="11" fillId="0" borderId="2" xfId="0" applyFont="1" applyBorder="1" applyAlignment="1" applyProtection="1">
      <alignment horizontal="left"/>
      <protection/>
    </xf>
    <xf numFmtId="0" fontId="10" fillId="0" borderId="6" xfId="0" applyFont="1" applyBorder="1" applyAlignment="1" applyProtection="1">
      <alignment horizontal="left"/>
      <protection/>
    </xf>
    <xf numFmtId="0" fontId="10" fillId="0" borderId="0" xfId="0" applyFont="1" applyBorder="1" applyAlignment="1" applyProtection="1">
      <alignment horizontal="left"/>
      <protection/>
    </xf>
    <xf numFmtId="9" fontId="40" fillId="0" borderId="0" xfId="21" applyFont="1" applyFill="1" applyBorder="1" applyAlignment="1" applyProtection="1">
      <alignment horizontal="left" wrapText="1"/>
      <protection/>
    </xf>
    <xf numFmtId="0" fontId="0" fillId="0" borderId="6" xfId="0" applyFill="1" applyBorder="1" applyAlignment="1" applyProtection="1">
      <alignment horizontal="center"/>
      <protection locked="0"/>
    </xf>
    <xf numFmtId="0" fontId="21" fillId="0" borderId="0" xfId="20" applyFont="1" applyFill="1" applyBorder="1" applyAlignment="1" applyProtection="1">
      <alignment horizontal="left" vertical="center" wrapText="1"/>
      <protection/>
    </xf>
    <xf numFmtId="0" fontId="17" fillId="0" borderId="6" xfId="20" applyFont="1" applyBorder="1" applyAlignment="1" applyProtection="1">
      <alignment horizontal="center" vertical="center"/>
      <protection/>
    </xf>
    <xf numFmtId="0" fontId="0" fillId="0" borderId="0" xfId="0" applyFill="1" applyBorder="1" applyAlignment="1" applyProtection="1">
      <alignment horizontal="center"/>
      <protection/>
    </xf>
    <xf numFmtId="0" fontId="3" fillId="0" borderId="1" xfId="0" applyFont="1" applyBorder="1" applyAlignment="1" applyProtection="1">
      <alignment horizontal="center"/>
      <protection/>
    </xf>
    <xf numFmtId="0" fontId="3" fillId="0" borderId="0" xfId="0" applyFont="1" applyBorder="1" applyAlignment="1" applyProtection="1">
      <alignment horizontal="center"/>
      <protection/>
    </xf>
    <xf numFmtId="0" fontId="3" fillId="2" borderId="0" xfId="0" applyFont="1" applyFill="1" applyBorder="1" applyAlignment="1" applyProtection="1">
      <alignment horizontal="center" vertical="center"/>
      <protection/>
    </xf>
    <xf numFmtId="0" fontId="1" fillId="0" borderId="0" xfId="20" applyFont="1" applyFill="1" applyBorder="1" applyAlignment="1" applyProtection="1">
      <alignment horizontal="center" vertical="center"/>
      <protection/>
    </xf>
    <xf numFmtId="0" fontId="13" fillId="0" borderId="2" xfId="0" applyFont="1" applyBorder="1" applyAlignment="1" applyProtection="1">
      <alignment wrapText="1"/>
      <protection/>
    </xf>
    <xf numFmtId="0" fontId="13" fillId="0" borderId="0" xfId="0" applyFont="1" applyBorder="1" applyAlignment="1" applyProtection="1">
      <alignment wrapText="1"/>
      <protection/>
    </xf>
    <xf numFmtId="0" fontId="0" fillId="0" borderId="0" xfId="0" applyFill="1" applyBorder="1" applyAlignment="1" applyProtection="1">
      <alignment/>
      <protection/>
    </xf>
    <xf numFmtId="0" fontId="2" fillId="0" borderId="2" xfId="0" applyFont="1" applyFill="1" applyBorder="1" applyAlignment="1" applyProtection="1">
      <alignment/>
      <protection/>
    </xf>
    <xf numFmtId="0" fontId="0" fillId="0" borderId="2" xfId="0" applyFont="1" applyFill="1" applyBorder="1" applyAlignment="1" applyProtection="1">
      <alignment/>
      <protection/>
    </xf>
    <xf numFmtId="0" fontId="13" fillId="0" borderId="2" xfId="0" applyFont="1" applyFill="1" applyBorder="1" applyAlignment="1" applyProtection="1">
      <alignment/>
      <protection/>
    </xf>
    <xf numFmtId="0" fontId="0" fillId="2" borderId="2" xfId="0" applyFont="1" applyFill="1" applyBorder="1" applyAlignment="1" applyProtection="1">
      <alignment/>
      <protection/>
    </xf>
    <xf numFmtId="0" fontId="13" fillId="0" borderId="6" xfId="16" applyFont="1" applyBorder="1" applyAlignment="1" applyProtection="1">
      <alignment/>
      <protection/>
    </xf>
    <xf numFmtId="0" fontId="13" fillId="0" borderId="6" xfId="16" applyFont="1" applyBorder="1" applyAlignment="1" applyProtection="1">
      <alignment horizontal="left"/>
      <protection/>
    </xf>
    <xf numFmtId="0" fontId="41" fillId="0" borderId="6" xfId="0" applyFont="1" applyBorder="1" applyAlignment="1" applyProtection="1">
      <alignment horizontal="left"/>
      <protection/>
    </xf>
    <xf numFmtId="0" fontId="2" fillId="0" borderId="6" xfId="0" applyFont="1" applyFill="1" applyBorder="1" applyAlignment="1" applyProtection="1">
      <alignment horizontal="center"/>
      <protection/>
    </xf>
    <xf numFmtId="0" fontId="2" fillId="0" borderId="6" xfId="0" applyFont="1" applyBorder="1" applyAlignment="1" applyProtection="1">
      <alignment horizontal="center"/>
      <protection/>
    </xf>
    <xf numFmtId="0" fontId="40" fillId="0" borderId="6" xfId="0" applyFont="1" applyFill="1" applyBorder="1" applyAlignment="1" applyProtection="1">
      <alignment horizontal="left"/>
      <protection/>
    </xf>
    <xf numFmtId="0" fontId="0" fillId="0" borderId="6" xfId="0" applyFill="1" applyBorder="1" applyAlignment="1" applyProtection="1">
      <alignment/>
      <protection/>
    </xf>
    <xf numFmtId="0" fontId="0" fillId="0" borderId="3" xfId="0" applyFill="1" applyBorder="1" applyAlignment="1" applyProtection="1">
      <alignment/>
      <protection/>
    </xf>
    <xf numFmtId="0" fontId="4" fillId="0" borderId="0" xfId="0" applyFont="1" applyBorder="1" applyAlignment="1" applyProtection="1">
      <alignment/>
      <protection/>
    </xf>
  </cellXfs>
  <cellStyles count="10">
    <cellStyle name="Normal" xfId="0"/>
    <cellStyle name="******************************************" xfId="15"/>
    <cellStyle name="Hyperlink" xfId="16"/>
    <cellStyle name="Followed Hyperlink" xfId="17"/>
    <cellStyle name="Comma" xfId="18"/>
    <cellStyle name="Comma [0]" xfId="19"/>
    <cellStyle name="Normale_Restatement_TIGroup_2006_results"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742950</xdr:colOff>
      <xdr:row>1</xdr:row>
      <xdr:rowOff>95250</xdr:rowOff>
    </xdr:from>
    <xdr:to>
      <xdr:col>6</xdr:col>
      <xdr:colOff>114300</xdr:colOff>
      <xdr:row>5</xdr:row>
      <xdr:rowOff>85725</xdr:rowOff>
    </xdr:to>
    <xdr:pic>
      <xdr:nvPicPr>
        <xdr:cNvPr id="1" name="Picture 3"/>
        <xdr:cNvPicPr preferRelativeResize="1">
          <a:picLocks noChangeAspect="1"/>
        </xdr:cNvPicPr>
      </xdr:nvPicPr>
      <xdr:blipFill>
        <a:blip r:embed="rId1"/>
        <a:stretch>
          <a:fillRect/>
        </a:stretch>
      </xdr:blipFill>
      <xdr:spPr>
        <a:xfrm>
          <a:off x="3219450" y="161925"/>
          <a:ext cx="19145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1009650</xdr:colOff>
      <xdr:row>0</xdr:row>
      <xdr:rowOff>0</xdr:rowOff>
    </xdr:from>
    <xdr:to>
      <xdr:col>8</xdr:col>
      <xdr:colOff>390525</xdr:colOff>
      <xdr:row>0</xdr:row>
      <xdr:rowOff>0</xdr:rowOff>
    </xdr:to>
    <xdr:pic>
      <xdr:nvPicPr>
        <xdr:cNvPr id="1" name="Picture 1"/>
        <xdr:cNvPicPr preferRelativeResize="1">
          <a:picLocks noChangeAspect="1"/>
        </xdr:cNvPicPr>
      </xdr:nvPicPr>
      <xdr:blipFill>
        <a:blip r:embed="rId1"/>
        <a:stretch>
          <a:fillRect/>
        </a:stretch>
      </xdr:blipFill>
      <xdr:spPr>
        <a:xfrm>
          <a:off x="4391025" y="0"/>
          <a:ext cx="15716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2" name="Picture 2"/>
        <xdr:cNvPicPr preferRelativeResize="1">
          <a:picLocks noChangeAspect="1"/>
        </xdr:cNvPicPr>
      </xdr:nvPicPr>
      <xdr:blipFill>
        <a:blip r:embed="rId1"/>
        <a:stretch>
          <a:fillRect/>
        </a:stretch>
      </xdr:blipFill>
      <xdr:spPr>
        <a:xfrm>
          <a:off x="4391025" y="0"/>
          <a:ext cx="15716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3" name="Picture 3"/>
        <xdr:cNvPicPr preferRelativeResize="1">
          <a:picLocks noChangeAspect="1"/>
        </xdr:cNvPicPr>
      </xdr:nvPicPr>
      <xdr:blipFill>
        <a:blip r:embed="rId1"/>
        <a:stretch>
          <a:fillRect/>
        </a:stretch>
      </xdr:blipFill>
      <xdr:spPr>
        <a:xfrm>
          <a:off x="4391025" y="0"/>
          <a:ext cx="15716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1009650</xdr:colOff>
      <xdr:row>0</xdr:row>
      <xdr:rowOff>0</xdr:rowOff>
    </xdr:from>
    <xdr:to>
      <xdr:col>8</xdr:col>
      <xdr:colOff>390525</xdr:colOff>
      <xdr:row>0</xdr:row>
      <xdr:rowOff>0</xdr:rowOff>
    </xdr:to>
    <xdr:pic>
      <xdr:nvPicPr>
        <xdr:cNvPr id="1" name="Picture 1"/>
        <xdr:cNvPicPr preferRelativeResize="1">
          <a:picLocks noChangeAspect="1"/>
        </xdr:cNvPicPr>
      </xdr:nvPicPr>
      <xdr:blipFill>
        <a:blip r:embed="rId1"/>
        <a:stretch>
          <a:fillRect/>
        </a:stretch>
      </xdr:blipFill>
      <xdr:spPr>
        <a:xfrm>
          <a:off x="4029075" y="0"/>
          <a:ext cx="15335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2" name="Picture 2"/>
        <xdr:cNvPicPr preferRelativeResize="1">
          <a:picLocks noChangeAspect="1"/>
        </xdr:cNvPicPr>
      </xdr:nvPicPr>
      <xdr:blipFill>
        <a:blip r:embed="rId1"/>
        <a:stretch>
          <a:fillRect/>
        </a:stretch>
      </xdr:blipFill>
      <xdr:spPr>
        <a:xfrm>
          <a:off x="4029075" y="0"/>
          <a:ext cx="1533525" cy="0"/>
        </a:xfrm>
        <a:prstGeom prst="rect">
          <a:avLst/>
        </a:prstGeom>
        <a:noFill/>
        <a:ln w="9525" cmpd="sng">
          <a:noFill/>
        </a:ln>
      </xdr:spPr>
    </xdr:pic>
    <xdr:clientData/>
  </xdr:twoCellAnchor>
  <xdr:twoCellAnchor>
    <xdr:from>
      <xdr:col>6</xdr:col>
      <xdr:colOff>1009650</xdr:colOff>
      <xdr:row>0</xdr:row>
      <xdr:rowOff>0</xdr:rowOff>
    </xdr:from>
    <xdr:to>
      <xdr:col>8</xdr:col>
      <xdr:colOff>390525</xdr:colOff>
      <xdr:row>0</xdr:row>
      <xdr:rowOff>0</xdr:rowOff>
    </xdr:to>
    <xdr:pic>
      <xdr:nvPicPr>
        <xdr:cNvPr id="3" name="Picture 3"/>
        <xdr:cNvPicPr preferRelativeResize="1">
          <a:picLocks noChangeAspect="1"/>
        </xdr:cNvPicPr>
      </xdr:nvPicPr>
      <xdr:blipFill>
        <a:blip r:embed="rId1"/>
        <a:stretch>
          <a:fillRect/>
        </a:stretch>
      </xdr:blipFill>
      <xdr:spPr>
        <a:xfrm>
          <a:off x="4029075" y="0"/>
          <a:ext cx="15335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1009650</xdr:colOff>
      <xdr:row>0</xdr:row>
      <xdr:rowOff>0</xdr:rowOff>
    </xdr:from>
    <xdr:to>
      <xdr:col>6</xdr:col>
      <xdr:colOff>390525</xdr:colOff>
      <xdr:row>0</xdr:row>
      <xdr:rowOff>0</xdr:rowOff>
    </xdr:to>
    <xdr:pic>
      <xdr:nvPicPr>
        <xdr:cNvPr id="1" name="Picture 1"/>
        <xdr:cNvPicPr preferRelativeResize="1">
          <a:picLocks noChangeAspect="1"/>
        </xdr:cNvPicPr>
      </xdr:nvPicPr>
      <xdr:blipFill>
        <a:blip r:embed="rId1"/>
        <a:stretch>
          <a:fillRect/>
        </a:stretch>
      </xdr:blipFill>
      <xdr:spPr>
        <a:xfrm>
          <a:off x="4276725" y="0"/>
          <a:ext cx="1295400" cy="0"/>
        </a:xfrm>
        <a:prstGeom prst="rect">
          <a:avLst/>
        </a:prstGeom>
        <a:noFill/>
        <a:ln w="9525" cmpd="sng">
          <a:noFill/>
        </a:ln>
      </xdr:spPr>
    </xdr:pic>
    <xdr:clientData/>
  </xdr:twoCellAnchor>
  <xdr:twoCellAnchor>
    <xdr:from>
      <xdr:col>5</xdr:col>
      <xdr:colOff>1009650</xdr:colOff>
      <xdr:row>0</xdr:row>
      <xdr:rowOff>0</xdr:rowOff>
    </xdr:from>
    <xdr:to>
      <xdr:col>6</xdr:col>
      <xdr:colOff>390525</xdr:colOff>
      <xdr:row>0</xdr:row>
      <xdr:rowOff>0</xdr:rowOff>
    </xdr:to>
    <xdr:pic>
      <xdr:nvPicPr>
        <xdr:cNvPr id="2" name="Picture 2"/>
        <xdr:cNvPicPr preferRelativeResize="1">
          <a:picLocks noChangeAspect="1"/>
        </xdr:cNvPicPr>
      </xdr:nvPicPr>
      <xdr:blipFill>
        <a:blip r:embed="rId1"/>
        <a:stretch>
          <a:fillRect/>
        </a:stretch>
      </xdr:blipFill>
      <xdr:spPr>
        <a:xfrm>
          <a:off x="4276725" y="0"/>
          <a:ext cx="1295400" cy="0"/>
        </a:xfrm>
        <a:prstGeom prst="rect">
          <a:avLst/>
        </a:prstGeom>
        <a:noFill/>
        <a:ln w="9525" cmpd="sng">
          <a:noFill/>
        </a:ln>
      </xdr:spPr>
    </xdr:pic>
    <xdr:clientData/>
  </xdr:twoCellAnchor>
  <xdr:twoCellAnchor>
    <xdr:from>
      <xdr:col>5</xdr:col>
      <xdr:colOff>1009650</xdr:colOff>
      <xdr:row>0</xdr:row>
      <xdr:rowOff>0</xdr:rowOff>
    </xdr:from>
    <xdr:to>
      <xdr:col>6</xdr:col>
      <xdr:colOff>390525</xdr:colOff>
      <xdr:row>0</xdr:row>
      <xdr:rowOff>0</xdr:rowOff>
    </xdr:to>
    <xdr:pic>
      <xdr:nvPicPr>
        <xdr:cNvPr id="3" name="Picture 3"/>
        <xdr:cNvPicPr preferRelativeResize="1">
          <a:picLocks noChangeAspect="1"/>
        </xdr:cNvPicPr>
      </xdr:nvPicPr>
      <xdr:blipFill>
        <a:blip r:embed="rId1"/>
        <a:stretch>
          <a:fillRect/>
        </a:stretch>
      </xdr:blipFill>
      <xdr:spPr>
        <a:xfrm>
          <a:off x="4276725" y="0"/>
          <a:ext cx="12954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1009650</xdr:colOff>
      <xdr:row>0</xdr:row>
      <xdr:rowOff>0</xdr:rowOff>
    </xdr:from>
    <xdr:to>
      <xdr:col>5</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3800475" y="0"/>
          <a:ext cx="1543050" cy="0"/>
        </a:xfrm>
        <a:prstGeom prst="rect">
          <a:avLst/>
        </a:prstGeom>
        <a:noFill/>
        <a:ln w="9525" cmpd="sng">
          <a:noFill/>
        </a:ln>
      </xdr:spPr>
    </xdr:pic>
    <xdr:clientData/>
  </xdr:twoCellAnchor>
  <xdr:twoCellAnchor>
    <xdr:from>
      <xdr:col>4</xdr:col>
      <xdr:colOff>1009650</xdr:colOff>
      <xdr:row>0</xdr:row>
      <xdr:rowOff>0</xdr:rowOff>
    </xdr:from>
    <xdr:to>
      <xdr:col>5</xdr:col>
      <xdr:colOff>0</xdr:colOff>
      <xdr:row>0</xdr:row>
      <xdr:rowOff>0</xdr:rowOff>
    </xdr:to>
    <xdr:pic>
      <xdr:nvPicPr>
        <xdr:cNvPr id="2" name="Picture 3"/>
        <xdr:cNvPicPr preferRelativeResize="1">
          <a:picLocks noChangeAspect="1"/>
        </xdr:cNvPicPr>
      </xdr:nvPicPr>
      <xdr:blipFill>
        <a:blip r:embed="rId1"/>
        <a:stretch>
          <a:fillRect/>
        </a:stretch>
      </xdr:blipFill>
      <xdr:spPr>
        <a:xfrm>
          <a:off x="3800475" y="0"/>
          <a:ext cx="15430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1009650</xdr:colOff>
      <xdr:row>0</xdr:row>
      <xdr:rowOff>0</xdr:rowOff>
    </xdr:from>
    <xdr:to>
      <xdr:col>5</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5267325" y="0"/>
          <a:ext cx="2447925" cy="0"/>
        </a:xfrm>
        <a:prstGeom prst="rect">
          <a:avLst/>
        </a:prstGeom>
        <a:noFill/>
        <a:ln w="9525" cmpd="sng">
          <a:noFill/>
        </a:ln>
      </xdr:spPr>
    </xdr:pic>
    <xdr:clientData/>
  </xdr:twoCellAnchor>
  <xdr:twoCellAnchor>
    <xdr:from>
      <xdr:col>4</xdr:col>
      <xdr:colOff>1009650</xdr:colOff>
      <xdr:row>0</xdr:row>
      <xdr:rowOff>0</xdr:rowOff>
    </xdr:from>
    <xdr:to>
      <xdr:col>5</xdr:col>
      <xdr:colOff>0</xdr:colOff>
      <xdr:row>0</xdr:row>
      <xdr:rowOff>0</xdr:rowOff>
    </xdr:to>
    <xdr:pic>
      <xdr:nvPicPr>
        <xdr:cNvPr id="2" name="Picture 3"/>
        <xdr:cNvPicPr preferRelativeResize="1">
          <a:picLocks noChangeAspect="1"/>
        </xdr:cNvPicPr>
      </xdr:nvPicPr>
      <xdr:blipFill>
        <a:blip r:embed="rId1"/>
        <a:stretch>
          <a:fillRect/>
        </a:stretch>
      </xdr:blipFill>
      <xdr:spPr>
        <a:xfrm>
          <a:off x="5267325" y="0"/>
          <a:ext cx="2447925" cy="0"/>
        </a:xfrm>
        <a:prstGeom prst="rect">
          <a:avLst/>
        </a:prstGeom>
        <a:noFill/>
        <a:ln w="9525" cmpd="sng">
          <a:noFill/>
        </a:ln>
      </xdr:spPr>
    </xdr:pic>
    <xdr:clientData/>
  </xdr:twoCellAnchor>
  <xdr:twoCellAnchor editAs="oneCell">
    <xdr:from>
      <xdr:col>2</xdr:col>
      <xdr:colOff>514350</xdr:colOff>
      <xdr:row>14</xdr:row>
      <xdr:rowOff>104775</xdr:rowOff>
    </xdr:from>
    <xdr:to>
      <xdr:col>2</xdr:col>
      <xdr:colOff>1485900</xdr:colOff>
      <xdr:row>17</xdr:row>
      <xdr:rowOff>114300</xdr:rowOff>
    </xdr:to>
    <xdr:pic>
      <xdr:nvPicPr>
        <xdr:cNvPr id="3" name="Picture 6"/>
        <xdr:cNvPicPr preferRelativeResize="1">
          <a:picLocks noChangeAspect="1"/>
        </xdr:cNvPicPr>
      </xdr:nvPicPr>
      <xdr:blipFill>
        <a:blip r:embed="rId2"/>
        <a:stretch>
          <a:fillRect/>
        </a:stretch>
      </xdr:blipFill>
      <xdr:spPr>
        <a:xfrm>
          <a:off x="714375" y="2409825"/>
          <a:ext cx="971550" cy="495300"/>
        </a:xfrm>
        <a:prstGeom prst="rect">
          <a:avLst/>
        </a:prstGeom>
        <a:noFill/>
        <a:ln w="9525" cmpd="sng">
          <a:noFill/>
        </a:ln>
      </xdr:spPr>
    </xdr:pic>
    <xdr:clientData/>
  </xdr:twoCellAnchor>
  <xdr:twoCellAnchor>
    <xdr:from>
      <xdr:col>2</xdr:col>
      <xdr:colOff>457200</xdr:colOff>
      <xdr:row>22</xdr:row>
      <xdr:rowOff>57150</xdr:rowOff>
    </xdr:from>
    <xdr:to>
      <xdr:col>2</xdr:col>
      <xdr:colOff>1533525</xdr:colOff>
      <xdr:row>25</xdr:row>
      <xdr:rowOff>66675</xdr:rowOff>
    </xdr:to>
    <xdr:pic>
      <xdr:nvPicPr>
        <xdr:cNvPr id="4" name="Picture 7"/>
        <xdr:cNvPicPr preferRelativeResize="1">
          <a:picLocks noChangeAspect="1"/>
        </xdr:cNvPicPr>
      </xdr:nvPicPr>
      <xdr:blipFill>
        <a:blip r:embed="rId3"/>
        <a:srcRect l="19287" t="71766" r="59049" b="16166"/>
        <a:stretch>
          <a:fillRect/>
        </a:stretch>
      </xdr:blipFill>
      <xdr:spPr>
        <a:xfrm>
          <a:off x="657225" y="3657600"/>
          <a:ext cx="1076325" cy="495300"/>
        </a:xfrm>
        <a:prstGeom prst="rect">
          <a:avLst/>
        </a:prstGeom>
        <a:noFill/>
        <a:ln w="19050" cmpd="sng">
          <a:noFill/>
        </a:ln>
      </xdr:spPr>
    </xdr:pic>
    <xdr:clientData/>
  </xdr:twoCellAnchor>
  <xdr:twoCellAnchor editAs="oneCell">
    <xdr:from>
      <xdr:col>2</xdr:col>
      <xdr:colOff>428625</xdr:colOff>
      <xdr:row>5</xdr:row>
      <xdr:rowOff>95250</xdr:rowOff>
    </xdr:from>
    <xdr:to>
      <xdr:col>2</xdr:col>
      <xdr:colOff>1905000</xdr:colOff>
      <xdr:row>8</xdr:row>
      <xdr:rowOff>123825</xdr:rowOff>
    </xdr:to>
    <xdr:pic>
      <xdr:nvPicPr>
        <xdr:cNvPr id="5" name="Picture 8"/>
        <xdr:cNvPicPr preferRelativeResize="1">
          <a:picLocks noChangeAspect="1"/>
        </xdr:cNvPicPr>
      </xdr:nvPicPr>
      <xdr:blipFill>
        <a:blip r:embed="rId4"/>
        <a:stretch>
          <a:fillRect/>
        </a:stretch>
      </xdr:blipFill>
      <xdr:spPr>
        <a:xfrm>
          <a:off x="628650" y="942975"/>
          <a:ext cx="14763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lecomitalia.com/" TargetMode="External" /><Relationship Id="rId2" Type="http://schemas.openxmlformats.org/officeDocument/2006/relationships/hyperlink" Target="mailto:investor_relations@telecomitalia.it" TargetMode="External" /><Relationship Id="rId3" Type="http://schemas.openxmlformats.org/officeDocument/2006/relationships/hyperlink" Target="http://www.telecomitalia.com/cgi-bin/tiportale/TIPortale/ep/programView.do?LANG=EN&amp;tabId=5&amp;pageTypeId=-8662&amp;channelId=-8662&amp;programId=25332"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telecomitaliamedia.it/index_en.shtml" TargetMode="External" /><Relationship Id="rId2" Type="http://schemas.openxmlformats.org/officeDocument/2006/relationships/hyperlink" Target="http://www.telecomitalia.com/cgi-bin/tiportale/TIPortale/ep/browse.do?tabId=1&amp;pageTypeId=-8661&amp;LANG=EN&amp;channelId=-9749&amp;channelPage=/ep/channel/default.jsp" TargetMode="External" /><Relationship Id="rId3" Type="http://schemas.openxmlformats.org/officeDocument/2006/relationships/hyperlink" Target="http://www.telecom.com.ar/" TargetMode="External" /><Relationship Id="rId4" Type="http://schemas.openxmlformats.org/officeDocument/2006/relationships/hyperlink" Target="http://www.etecsa.cu/servicios.asp?codigo=50&amp;padre=9&amp;hijo=" TargetMode="External" /><Relationship Id="rId5" Type="http://schemas.openxmlformats.org/officeDocument/2006/relationships/hyperlink" Target="http://www.entel.bo/" TargetMode="External" /><Relationship Id="rId6" Type="http://schemas.openxmlformats.org/officeDocument/2006/relationships/hyperlink" Target="http://www.timpartri.com.br/tim/" TargetMode="External" /><Relationship Id="rId7" Type="http://schemas.openxmlformats.org/officeDocument/2006/relationships/hyperlink" Target="http://www.olivetti.co.uk/Site/Public/" TargetMode="External" /><Relationship Id="rId8" Type="http://schemas.openxmlformats.org/officeDocument/2006/relationships/hyperlink" Target="http://www.bbned.nl/content/english.shtml" TargetMode="External" /><Relationship Id="rId9" Type="http://schemas.openxmlformats.org/officeDocument/2006/relationships/drawing" Target="../drawings/drawing5.xml" /><Relationship Id="rId10" Type="http://schemas.openxmlformats.org/officeDocument/2006/relationships/vmlDrawing" Target="../drawings/vmlDrawing11.vml" /><Relationship Id="rId1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telecomitalia.com/cgi-bin/tiportale/TIPortale/ep/browse.do?tabId=5&amp;pageTypeId=-8662&amp;LANG=EN&amp;channelId=-8674&amp;channelPage=/ep/TIinvestitori/TIbilanci.jsp" TargetMode="External" /><Relationship Id="rId2" Type="http://schemas.openxmlformats.org/officeDocument/2006/relationships/hyperlink" Target="http://www.telecomitalia.com/cgi-bin/tiportale/TIPortale/ep/browse.do?tabId=5&amp;pageTypeId=-8662&amp;LANG=EN&amp;channelId=-10332&amp;channelPage=/ep/channel/default.jsp" TargetMode="External" /><Relationship Id="rId3" Type="http://schemas.openxmlformats.org/officeDocument/2006/relationships/hyperlink" Target="http://www.telecomitalia.com/cgi-bin/tiportale/TIPortale/ep/browse.do?tabId=5&amp;pageTypeId=-8662&amp;LANG=EN&amp;channelId=-13410&amp;channelPage=/ep/channel/default.jsp" TargetMode="External" /><Relationship Id="rId4" Type="http://schemas.openxmlformats.org/officeDocument/2006/relationships/hyperlink" Target="http://www.telecomitaliamedia.it/en/investor/index.shtml?calendariofinanziario&amp;2007" TargetMode="External" /><Relationship Id="rId5" Type="http://schemas.openxmlformats.org/officeDocument/2006/relationships/hyperlink" Target="http://www.timpartri.com.br/tim/" TargetMode="External" /><Relationship Id="rId6" Type="http://schemas.openxmlformats.org/officeDocument/2006/relationships/hyperlink" Target="http://www.telecomitaliamedia.it/en/investor/index.shtml?eventi&amp;2007" TargetMode="External" /><Relationship Id="rId7" Type="http://schemas.openxmlformats.org/officeDocument/2006/relationships/hyperlink" Target="http://www.telecomitaliamedia.it/en/investor/index.shtml?bilanciedocumenti&amp;bilancierelazioni&amp;2007" TargetMode="External" /><Relationship Id="rId8" Type="http://schemas.openxmlformats.org/officeDocument/2006/relationships/hyperlink" Target="http://www.telecomitaliamedia.it/en/media/index.shtml?comunicatistampa" TargetMode="External" /><Relationship Id="rId9" Type="http://schemas.openxmlformats.org/officeDocument/2006/relationships/hyperlink" Target="http://www.telecomitalia.com/cgi-bin/tiportale/TIPortale/ep/browse.do?tabId=5&amp;pageTypeId=-8662&amp;LANG=EN&amp;channelId=-13410&amp;channelPage=/ep/channel/default.jsp" TargetMode="External" /><Relationship Id="rId10" Type="http://schemas.openxmlformats.org/officeDocument/2006/relationships/hyperlink" Target="http://www.telecomitalia.com/cgi-bin/tiportale/TIPortale/ep/browse.do?tabId=6&amp;pageTypeId=-8663&amp;LANG=EN&amp;channelId=-9793&amp;channelPage=/ep/channel/default.jsp" TargetMode="External" /><Relationship Id="rId11" Type="http://schemas.openxmlformats.org/officeDocument/2006/relationships/drawing" Target="../drawings/drawing6.xml" /><Relationship Id="rId12" Type="http://schemas.openxmlformats.org/officeDocument/2006/relationships/vmlDrawing" Target="../drawings/vmlDrawing12.vml" /><Relationship Id="rId1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dimension ref="B1:J50"/>
  <sheetViews>
    <sheetView showGridLines="0" tabSelected="1" view="pageBreakPreview" zoomScaleSheetLayoutView="100" workbookViewId="0" topLeftCell="A1">
      <pane xSplit="11" ySplit="32" topLeftCell="L33" activePane="bottomRight" state="frozen"/>
      <selection pane="topLeft" activeCell="V35" sqref="V35"/>
      <selection pane="topRight" activeCell="V35" sqref="V35"/>
      <selection pane="bottomLeft" activeCell="V35" sqref="V35"/>
      <selection pane="bottomRight" activeCell="V35" sqref="V35"/>
    </sheetView>
  </sheetViews>
  <sheetFormatPr defaultColWidth="9.140625" defaultRowHeight="12.75"/>
  <cols>
    <col min="1" max="1" width="0.9921875" style="39" customWidth="1"/>
    <col min="2" max="2" width="2.8515625" style="39" customWidth="1"/>
    <col min="3" max="3" width="33.28125" style="39" bestFit="1" customWidth="1"/>
    <col min="4" max="6" width="12.7109375" style="39" customWidth="1"/>
    <col min="7" max="7" width="11.8515625" style="39" customWidth="1"/>
    <col min="8" max="9" width="16.7109375" style="39" customWidth="1"/>
    <col min="10" max="10" width="2.7109375" style="39" customWidth="1"/>
    <col min="11" max="11" width="1.421875" style="39" customWidth="1"/>
    <col min="12" max="16384" width="9.140625" style="39" customWidth="1"/>
  </cols>
  <sheetData>
    <row r="1" spans="2:10" ht="5.25" customHeight="1">
      <c r="B1" s="170"/>
      <c r="J1" s="171"/>
    </row>
    <row r="2" spans="2:10" ht="12.75">
      <c r="B2" s="172"/>
      <c r="C2" s="173"/>
      <c r="D2" s="173"/>
      <c r="E2" s="173"/>
      <c r="F2" s="173"/>
      <c r="G2" s="173"/>
      <c r="H2" s="173"/>
      <c r="I2" s="173"/>
      <c r="J2" s="174"/>
    </row>
    <row r="3" spans="2:10" ht="12.75">
      <c r="B3" s="175"/>
      <c r="C3" s="83"/>
      <c r="D3" s="83"/>
      <c r="E3" s="83"/>
      <c r="F3" s="83"/>
      <c r="G3" s="83"/>
      <c r="H3" s="83"/>
      <c r="I3" s="83"/>
      <c r="J3" s="24"/>
    </row>
    <row r="4" spans="2:10" ht="12.75">
      <c r="B4" s="176"/>
      <c r="C4" s="83"/>
      <c r="D4" s="83"/>
      <c r="E4" s="83"/>
      <c r="F4" s="83"/>
      <c r="G4" s="83"/>
      <c r="H4" s="83"/>
      <c r="I4" s="83"/>
      <c r="J4" s="24"/>
    </row>
    <row r="5" spans="2:10" ht="12.75">
      <c r="B5" s="163"/>
      <c r="C5" s="83"/>
      <c r="D5" s="83"/>
      <c r="E5" s="83"/>
      <c r="F5" s="83"/>
      <c r="G5" s="83"/>
      <c r="H5" s="83"/>
      <c r="I5" s="83"/>
      <c r="J5" s="24"/>
    </row>
    <row r="6" spans="2:10" ht="12.75">
      <c r="B6" s="176"/>
      <c r="C6" s="65"/>
      <c r="D6" s="65"/>
      <c r="E6" s="65"/>
      <c r="F6" s="65"/>
      <c r="G6" s="65"/>
      <c r="H6" s="65"/>
      <c r="I6" s="65"/>
      <c r="J6" s="24"/>
    </row>
    <row r="7" spans="2:10" ht="5.25" customHeight="1">
      <c r="B7" s="177"/>
      <c r="C7" s="83"/>
      <c r="D7" s="83"/>
      <c r="E7" s="83"/>
      <c r="F7" s="83"/>
      <c r="G7" s="83"/>
      <c r="H7" s="83"/>
      <c r="I7" s="83"/>
      <c r="J7" s="24"/>
    </row>
    <row r="8" spans="2:10" ht="15.75">
      <c r="B8" s="825" t="s">
        <v>103</v>
      </c>
      <c r="C8" s="826"/>
      <c r="D8" s="826"/>
      <c r="E8" s="826"/>
      <c r="F8" s="826"/>
      <c r="G8" s="826"/>
      <c r="H8" s="826"/>
      <c r="I8" s="826"/>
      <c r="J8" s="827"/>
    </row>
    <row r="9" spans="2:10" ht="21.75" customHeight="1">
      <c r="B9" s="176"/>
      <c r="C9" s="83"/>
      <c r="D9" s="83"/>
      <c r="E9" s="83"/>
      <c r="F9" s="83"/>
      <c r="G9" s="83"/>
      <c r="H9" s="83"/>
      <c r="I9" s="83"/>
      <c r="J9" s="24"/>
    </row>
    <row r="10" spans="2:10" ht="12.75">
      <c r="B10" s="163"/>
      <c r="C10" s="83"/>
      <c r="D10" s="83"/>
      <c r="E10" s="178"/>
      <c r="F10" s="178"/>
      <c r="G10" s="83"/>
      <c r="H10" s="83"/>
      <c r="I10" s="83"/>
      <c r="J10" s="24"/>
    </row>
    <row r="11" spans="2:10" ht="12.75">
      <c r="B11" s="163"/>
      <c r="D11" s="83"/>
      <c r="E11" s="178"/>
      <c r="F11" s="178"/>
      <c r="G11" s="83"/>
      <c r="H11" s="83"/>
      <c r="I11" s="83"/>
      <c r="J11" s="24"/>
    </row>
    <row r="12" spans="2:10" ht="12.75" customHeight="1">
      <c r="B12" s="179"/>
      <c r="D12" s="30"/>
      <c r="E12" s="29"/>
      <c r="F12" s="178"/>
      <c r="G12" s="83"/>
      <c r="J12" s="24"/>
    </row>
    <row r="13" spans="2:10" ht="12.75" customHeight="1">
      <c r="B13" s="180"/>
      <c r="D13" s="30"/>
      <c r="E13" s="29"/>
      <c r="F13" s="178"/>
      <c r="G13" s="181"/>
      <c r="J13" s="24"/>
    </row>
    <row r="14" spans="2:10" ht="12.75">
      <c r="B14" s="180"/>
      <c r="C14" s="31" t="s">
        <v>105</v>
      </c>
      <c r="D14" s="30"/>
      <c r="E14" s="29"/>
      <c r="F14" s="178"/>
      <c r="G14" s="83"/>
      <c r="J14" s="24"/>
    </row>
    <row r="15" spans="2:10" ht="12.75">
      <c r="B15" s="180"/>
      <c r="C15" s="32" t="s">
        <v>102</v>
      </c>
      <c r="D15" s="30"/>
      <c r="E15" s="29"/>
      <c r="F15" s="178"/>
      <c r="G15" s="182"/>
      <c r="J15" s="24"/>
    </row>
    <row r="16" spans="2:10" ht="12.75">
      <c r="B16" s="180"/>
      <c r="C16" s="169" t="s">
        <v>291</v>
      </c>
      <c r="D16" s="30"/>
      <c r="E16" s="29"/>
      <c r="F16" s="178"/>
      <c r="G16" s="182"/>
      <c r="J16" s="24"/>
    </row>
    <row r="17" spans="2:10" ht="12.75">
      <c r="B17" s="180"/>
      <c r="C17" s="169" t="s">
        <v>294</v>
      </c>
      <c r="D17" s="30"/>
      <c r="E17" s="29"/>
      <c r="F17" s="178"/>
      <c r="G17" s="182"/>
      <c r="J17" s="24"/>
    </row>
    <row r="18" spans="2:10" ht="12.75">
      <c r="B18" s="180"/>
      <c r="C18" s="169" t="s">
        <v>292</v>
      </c>
      <c r="D18" s="30"/>
      <c r="E18" s="30"/>
      <c r="F18" s="83"/>
      <c r="G18" s="182"/>
      <c r="J18" s="24"/>
    </row>
    <row r="19" spans="2:10" ht="12.75">
      <c r="B19" s="180"/>
      <c r="C19" s="169" t="s">
        <v>313</v>
      </c>
      <c r="D19" s="30"/>
      <c r="E19" s="30"/>
      <c r="F19" s="83"/>
      <c r="G19" s="182"/>
      <c r="J19" s="24"/>
    </row>
    <row r="20" spans="2:10" ht="12.75">
      <c r="B20" s="180"/>
      <c r="C20" s="169" t="s">
        <v>314</v>
      </c>
      <c r="D20" s="30"/>
      <c r="E20" s="30"/>
      <c r="F20" s="83"/>
      <c r="G20" s="182"/>
      <c r="H20" s="828" t="s">
        <v>39</v>
      </c>
      <c r="I20" s="829"/>
      <c r="J20" s="24"/>
    </row>
    <row r="21" spans="2:10" ht="12.75">
      <c r="B21" s="180"/>
      <c r="C21" s="169" t="s">
        <v>315</v>
      </c>
      <c r="D21" s="30"/>
      <c r="E21" s="30"/>
      <c r="F21" s="83"/>
      <c r="G21" s="182"/>
      <c r="H21" s="823" t="s">
        <v>61</v>
      </c>
      <c r="I21" s="824"/>
      <c r="J21" s="24"/>
    </row>
    <row r="22" spans="2:10" ht="12.75">
      <c r="B22" s="183"/>
      <c r="C22" s="169" t="s">
        <v>15</v>
      </c>
      <c r="D22" s="30"/>
      <c r="E22" s="30"/>
      <c r="F22" s="83"/>
      <c r="G22" s="182"/>
      <c r="H22" s="185" t="s">
        <v>58</v>
      </c>
      <c r="I22" s="186"/>
      <c r="J22" s="24"/>
    </row>
    <row r="23" spans="2:10" ht="12.75">
      <c r="B23" s="184"/>
      <c r="C23" s="169" t="s">
        <v>310</v>
      </c>
      <c r="D23" s="30"/>
      <c r="E23" s="30"/>
      <c r="F23" s="83"/>
      <c r="G23" s="182"/>
      <c r="H23" s="187" t="s">
        <v>59</v>
      </c>
      <c r="I23" s="186"/>
      <c r="J23" s="24"/>
    </row>
    <row r="24" spans="2:10" ht="12.75">
      <c r="B24" s="180"/>
      <c r="C24" s="169" t="s">
        <v>311</v>
      </c>
      <c r="D24" s="30"/>
      <c r="E24" s="30"/>
      <c r="F24" s="83"/>
      <c r="G24" s="182"/>
      <c r="H24" s="187" t="s">
        <v>60</v>
      </c>
      <c r="I24" s="186"/>
      <c r="J24" s="24"/>
    </row>
    <row r="25" spans="2:10" ht="12.75">
      <c r="B25" s="180"/>
      <c r="C25" s="169" t="s">
        <v>312</v>
      </c>
      <c r="D25" s="30"/>
      <c r="E25" s="30"/>
      <c r="F25" s="83"/>
      <c r="G25" s="182"/>
      <c r="H25" s="284" t="s">
        <v>245</v>
      </c>
      <c r="I25" s="186"/>
      <c r="J25" s="24"/>
    </row>
    <row r="26" spans="2:10" ht="12.75" customHeight="1">
      <c r="B26" s="180"/>
      <c r="C26" s="169" t="s">
        <v>9</v>
      </c>
      <c r="D26" s="30"/>
      <c r="E26" s="30"/>
      <c r="F26" s="83"/>
      <c r="G26" s="182"/>
      <c r="H26" s="188"/>
      <c r="I26" s="186"/>
      <c r="J26" s="24"/>
    </row>
    <row r="27" spans="2:10" ht="12.75">
      <c r="B27" s="180"/>
      <c r="C27" s="169" t="s">
        <v>236</v>
      </c>
      <c r="D27" s="30"/>
      <c r="E27" s="30"/>
      <c r="F27" s="83"/>
      <c r="G27" s="182"/>
      <c r="H27" s="191" t="s">
        <v>104</v>
      </c>
      <c r="I27" s="186"/>
      <c r="J27" s="24"/>
    </row>
    <row r="28" spans="2:10" ht="12.75">
      <c r="B28" s="180"/>
      <c r="C28" s="169" t="s">
        <v>163</v>
      </c>
      <c r="D28" s="30"/>
      <c r="E28" s="189"/>
      <c r="F28" s="83"/>
      <c r="G28" s="190"/>
      <c r="H28" s="192" t="s">
        <v>62</v>
      </c>
      <c r="I28" s="193"/>
      <c r="J28" s="24"/>
    </row>
    <row r="29" spans="2:10" ht="12.75">
      <c r="B29" s="180"/>
      <c r="C29" s="194" t="s">
        <v>232</v>
      </c>
      <c r="D29" s="30"/>
      <c r="E29" s="189"/>
      <c r="F29" s="83"/>
      <c r="G29" s="190"/>
      <c r="H29" s="196" t="s">
        <v>57</v>
      </c>
      <c r="I29" s="197"/>
      <c r="J29" s="24"/>
    </row>
    <row r="30" spans="2:10" ht="12.75">
      <c r="B30" s="180"/>
      <c r="C30" s="30"/>
      <c r="D30" s="195"/>
      <c r="E30" s="83"/>
      <c r="F30" s="83"/>
      <c r="G30" s="190"/>
      <c r="J30" s="24"/>
    </row>
    <row r="31" spans="2:10" ht="12.75">
      <c r="B31" s="164"/>
      <c r="C31" s="198"/>
      <c r="D31" s="65"/>
      <c r="E31" s="65"/>
      <c r="F31" s="65"/>
      <c r="G31" s="199"/>
      <c r="H31" s="65"/>
      <c r="I31" s="65"/>
      <c r="J31" s="200"/>
    </row>
    <row r="32" spans="7:10" ht="12.75">
      <c r="G32" s="182"/>
      <c r="J32" s="171"/>
    </row>
    <row r="33" spans="7:10" ht="12.75">
      <c r="G33" s="182"/>
      <c r="J33" s="171"/>
    </row>
    <row r="34" spans="2:10" ht="12.75">
      <c r="B34" s="170"/>
      <c r="G34" s="83"/>
      <c r="J34" s="171"/>
    </row>
    <row r="35" spans="2:10" ht="12.75">
      <c r="B35" s="201"/>
      <c r="J35" s="171"/>
    </row>
    <row r="36" ht="12.75">
      <c r="J36" s="171"/>
    </row>
    <row r="37" ht="12.75">
      <c r="J37" s="171"/>
    </row>
    <row r="38" ht="12.75">
      <c r="J38" s="171"/>
    </row>
    <row r="39" spans="2:10" ht="12.75">
      <c r="B39" s="170"/>
      <c r="J39" s="171"/>
    </row>
    <row r="40" ht="12.75">
      <c r="J40" s="171"/>
    </row>
    <row r="41" ht="12.75">
      <c r="J41" s="171"/>
    </row>
    <row r="42" ht="12.75">
      <c r="J42" s="171"/>
    </row>
    <row r="43" spans="2:10" ht="12.75">
      <c r="B43" s="170"/>
      <c r="H43" s="171"/>
      <c r="J43" s="171"/>
    </row>
    <row r="44" spans="2:10" ht="12.75">
      <c r="B44" s="201"/>
      <c r="I44" s="171"/>
      <c r="J44" s="171"/>
    </row>
    <row r="45" spans="3:10" ht="12.75">
      <c r="C45" s="171"/>
      <c r="J45" s="171"/>
    </row>
    <row r="46" ht="12.75">
      <c r="J46" s="171"/>
    </row>
    <row r="47" ht="12.75">
      <c r="J47" s="171"/>
    </row>
    <row r="48" spans="2:10" ht="12.75">
      <c r="B48" s="170"/>
      <c r="J48" s="171"/>
    </row>
    <row r="49" spans="2:10" ht="12.75">
      <c r="B49" s="201"/>
      <c r="J49" s="171"/>
    </row>
    <row r="50" spans="2:10" ht="12.75">
      <c r="B50" s="171"/>
      <c r="D50" s="171"/>
      <c r="E50" s="171"/>
      <c r="F50" s="171"/>
      <c r="G50" s="171"/>
      <c r="J50" s="171"/>
    </row>
  </sheetData>
  <sheetProtection password="EF6E" sheet="1" objects="1" scenarios="1"/>
  <mergeCells count="3">
    <mergeCell ref="H21:I21"/>
    <mergeCell ref="B8:J8"/>
    <mergeCell ref="H20:I20"/>
  </mergeCells>
  <hyperlinks>
    <hyperlink ref="C22" location="'Domestic Business Results'!A1" display="Domestic Business Results"/>
    <hyperlink ref="C23" location="'Domestic Wireline Results'!A1" display="Domestic Wireline Results"/>
    <hyperlink ref="C24" location="'Domestic Mobile Results'!A1" display="Domestic Mobile Results"/>
    <hyperlink ref="C25" location="'TIM Brasil Results'!A1" display="TIM Brasil Results"/>
    <hyperlink ref="H28" r:id="rId1" display="Telecom Italia Group"/>
    <hyperlink ref="H25" r:id="rId2" display="investor_relations@telecomitalia.it"/>
    <hyperlink ref="H29" r:id="rId3" display="Telecom Italia Investor Relations"/>
    <hyperlink ref="C26" location="'European BroadBand'!A1" display="European BroadBand"/>
    <hyperlink ref="C28" location="'Main Group''s Subsidiries'!A1" display="Main Group's Subsidiaries"/>
    <hyperlink ref="C18" location="'Key fin data by BU YTD'!A1" display="Key Financial data by BU YTD"/>
    <hyperlink ref="C29" location="'Analyst Tools'!A1" display="Analyst Tools"/>
    <hyperlink ref="C27" location="'Historic Quartely Proforma'!A1" display="Historic Quarter Proforma"/>
    <hyperlink ref="C17" location="'P&amp;L Group by quarter'!A1" display="P&amp;L Group by quarter"/>
    <hyperlink ref="C19" location="'Key fin. data by BU by quarter'!A1" display="Key Financial data by quarter"/>
    <hyperlink ref="C20" location="'Rep&amp;org. fig. YTD'!A1" display="Reported &amp; Organic Figures YTD "/>
    <hyperlink ref="C16" location="'P&amp;L Group YTD'!A1" display="P&amp;L Group YTD"/>
    <hyperlink ref="C21" location="'Key fin. data by BU by quarter'!A1" display="Reported &amp; Organic Figures by quarter"/>
  </hyperlinks>
  <printOptions horizontalCentered="1" verticalCentered="1"/>
  <pageMargins left="0" right="0" top="0" bottom="0" header="0.5118110236220472" footer="0.31496062992125984"/>
  <pageSetup horizontalDpi="600" verticalDpi="600" orientation="landscape" paperSize="9" scale="119" r:id="rId5"/>
  <drawing r:id="rId4"/>
</worksheet>
</file>

<file path=xl/worksheets/sheet10.xml><?xml version="1.0" encoding="utf-8"?>
<worksheet xmlns="http://schemas.openxmlformats.org/spreadsheetml/2006/main" xmlns:r="http://schemas.openxmlformats.org/officeDocument/2006/relationships">
  <sheetPr codeName="Foglio10"/>
  <dimension ref="B2:S31"/>
  <sheetViews>
    <sheetView showGridLines="0" view="pageBreakPreview" zoomScale="75" zoomScaleSheetLayoutView="75" workbookViewId="0" topLeftCell="A1">
      <selection activeCell="V35" sqref="V35"/>
    </sheetView>
  </sheetViews>
  <sheetFormatPr defaultColWidth="9.140625" defaultRowHeight="12.75"/>
  <cols>
    <col min="1" max="1" width="0.9921875" style="4" customWidth="1"/>
    <col min="2" max="2" width="2.7109375" style="4" customWidth="1"/>
    <col min="3" max="3" width="44.140625" style="4" customWidth="1"/>
    <col min="4" max="4" width="10.57421875" style="4" bestFit="1" customWidth="1"/>
    <col min="5" max="5" width="6.421875" style="4" bestFit="1" customWidth="1"/>
    <col min="6" max="6" width="7.28125" style="4" customWidth="1"/>
    <col min="7" max="7" width="6.8515625" style="4" bestFit="1" customWidth="1"/>
    <col min="8" max="8" width="7.140625" style="4" bestFit="1" customWidth="1"/>
    <col min="9" max="9" width="1.421875" style="4" customWidth="1"/>
    <col min="10" max="10" width="8.8515625" style="4" bestFit="1" customWidth="1"/>
    <col min="11" max="11" width="7.7109375" style="4" bestFit="1" customWidth="1"/>
    <col min="12" max="12" width="6.421875" style="4" bestFit="1" customWidth="1"/>
    <col min="13" max="13" width="9.00390625" style="4" bestFit="1" customWidth="1"/>
    <col min="14" max="14" width="6.8515625" style="4" bestFit="1" customWidth="1"/>
    <col min="15" max="15" width="8.8515625" style="4" customWidth="1"/>
    <col min="16" max="16" width="1.7109375" style="4" customWidth="1"/>
    <col min="17" max="17" width="5.28125" style="4" customWidth="1"/>
    <col min="18" max="18" width="33.8515625" style="4" bestFit="1" customWidth="1"/>
    <col min="19" max="16384" width="9.140625" style="4" customWidth="1"/>
  </cols>
  <sheetData>
    <row r="2" spans="2:18" ht="24.75" customHeight="1">
      <c r="B2" s="832" t="s">
        <v>319</v>
      </c>
      <c r="C2" s="833"/>
      <c r="D2" s="833"/>
      <c r="E2" s="833"/>
      <c r="F2" s="833"/>
      <c r="G2" s="833"/>
      <c r="H2" s="833"/>
      <c r="I2" s="833"/>
      <c r="J2" s="833"/>
      <c r="K2" s="833"/>
      <c r="L2" s="833"/>
      <c r="M2" s="833"/>
      <c r="N2" s="833"/>
      <c r="O2" s="833"/>
      <c r="P2" s="834"/>
      <c r="R2" s="31" t="s">
        <v>105</v>
      </c>
    </row>
    <row r="3" spans="2:18" ht="12.75">
      <c r="B3" s="16"/>
      <c r="C3" s="65"/>
      <c r="D3" s="19" t="s">
        <v>2</v>
      </c>
      <c r="E3" s="19" t="s">
        <v>3</v>
      </c>
      <c r="F3" s="19" t="s">
        <v>4</v>
      </c>
      <c r="G3" s="19" t="s">
        <v>5</v>
      </c>
      <c r="H3" s="19" t="s">
        <v>135</v>
      </c>
      <c r="I3" s="20"/>
      <c r="J3" s="18" t="s">
        <v>6</v>
      </c>
      <c r="K3" s="22" t="s">
        <v>197</v>
      </c>
      <c r="L3" s="21" t="s">
        <v>213</v>
      </c>
      <c r="M3" s="22" t="s">
        <v>197</v>
      </c>
      <c r="N3" s="21" t="s">
        <v>214</v>
      </c>
      <c r="O3" s="22" t="s">
        <v>197</v>
      </c>
      <c r="P3" s="34"/>
      <c r="R3" s="32" t="s">
        <v>102</v>
      </c>
    </row>
    <row r="4" spans="2:18" ht="12.75">
      <c r="B4" s="16"/>
      <c r="C4" s="93" t="s">
        <v>20</v>
      </c>
      <c r="D4" s="462"/>
      <c r="E4" s="462"/>
      <c r="F4" s="462"/>
      <c r="G4" s="462"/>
      <c r="H4" s="462"/>
      <c r="I4" s="631"/>
      <c r="J4" s="462"/>
      <c r="K4" s="631"/>
      <c r="L4" s="462"/>
      <c r="M4" s="631"/>
      <c r="N4" s="462"/>
      <c r="O4" s="631"/>
      <c r="P4" s="34"/>
      <c r="R4" s="169" t="s">
        <v>291</v>
      </c>
    </row>
    <row r="5" spans="2:18" ht="12.75">
      <c r="B5" s="16"/>
      <c r="C5" s="26" t="s">
        <v>150</v>
      </c>
      <c r="D5" s="207">
        <v>0.403</v>
      </c>
      <c r="E5" s="207">
        <v>0.405</v>
      </c>
      <c r="F5" s="207">
        <v>0.403</v>
      </c>
      <c r="G5" s="207">
        <v>0.404</v>
      </c>
      <c r="H5" s="168">
        <v>0.404</v>
      </c>
      <c r="I5" s="207"/>
      <c r="J5" s="207">
        <v>0.404</v>
      </c>
      <c r="K5" s="671">
        <v>0.1</v>
      </c>
      <c r="L5" s="207">
        <v>0.403</v>
      </c>
      <c r="M5" s="671">
        <v>-0.2</v>
      </c>
      <c r="N5" s="207">
        <v>0.403</v>
      </c>
      <c r="O5" s="671">
        <v>0</v>
      </c>
      <c r="P5" s="34"/>
      <c r="R5" s="169" t="s">
        <v>294</v>
      </c>
    </row>
    <row r="6" spans="2:18" ht="12.75">
      <c r="B6" s="16"/>
      <c r="C6" s="27" t="s">
        <v>143</v>
      </c>
      <c r="D6" s="205">
        <v>29664</v>
      </c>
      <c r="E6" s="205">
        <v>30408</v>
      </c>
      <c r="F6" s="205">
        <v>31488</v>
      </c>
      <c r="G6" s="205">
        <v>32450</v>
      </c>
      <c r="H6" s="654">
        <v>32450</v>
      </c>
      <c r="I6" s="205"/>
      <c r="J6" s="205">
        <v>33569</v>
      </c>
      <c r="K6" s="672">
        <v>0.13164104638619212</v>
      </c>
      <c r="L6" s="205">
        <v>34312</v>
      </c>
      <c r="M6" s="672">
        <v>0.1283872665088135</v>
      </c>
      <c r="N6" s="205">
        <v>35310</v>
      </c>
      <c r="O6" s="672">
        <v>0.12137957317073167</v>
      </c>
      <c r="P6" s="34"/>
      <c r="R6" s="169" t="s">
        <v>292</v>
      </c>
    </row>
    <row r="7" spans="2:18" ht="12.75">
      <c r="B7" s="16"/>
      <c r="C7" s="27" t="s">
        <v>142</v>
      </c>
      <c r="D7" s="654">
        <v>2979</v>
      </c>
      <c r="E7" s="654">
        <v>3421</v>
      </c>
      <c r="F7" s="654">
        <v>3892</v>
      </c>
      <c r="G7" s="654">
        <v>4206</v>
      </c>
      <c r="H7" s="654">
        <v>4206</v>
      </c>
      <c r="I7" s="205"/>
      <c r="J7" s="654">
        <v>4666</v>
      </c>
      <c r="K7" s="672">
        <v>0.5662974152400135</v>
      </c>
      <c r="L7" s="654">
        <v>5147</v>
      </c>
      <c r="M7" s="672">
        <v>0.5045308389359837</v>
      </c>
      <c r="N7" s="654">
        <v>5728</v>
      </c>
      <c r="O7" s="672">
        <v>0.47173689619732784</v>
      </c>
      <c r="P7" s="34"/>
      <c r="R7" s="169" t="s">
        <v>313</v>
      </c>
    </row>
    <row r="8" spans="2:18" ht="12.75">
      <c r="B8" s="16"/>
      <c r="C8" s="38" t="s">
        <v>40</v>
      </c>
      <c r="D8" s="207">
        <v>0.1</v>
      </c>
      <c r="E8" s="207">
        <v>0.113</v>
      </c>
      <c r="F8" s="207">
        <v>0.124</v>
      </c>
      <c r="G8" s="207">
        <v>0.13</v>
      </c>
      <c r="H8" s="168">
        <v>0.12961479198767334</v>
      </c>
      <c r="I8" s="85"/>
      <c r="J8" s="207">
        <v>0.13899728916559922</v>
      </c>
      <c r="K8" s="671">
        <v>3.899728916559922</v>
      </c>
      <c r="L8" s="207">
        <v>0.1500058288645372</v>
      </c>
      <c r="M8" s="671">
        <v>3.7005828864537196</v>
      </c>
      <c r="N8" s="207">
        <v>0.162220334182951</v>
      </c>
      <c r="O8" s="671">
        <v>3.822033418295101</v>
      </c>
      <c r="P8" s="34"/>
      <c r="R8" s="169" t="s">
        <v>314</v>
      </c>
    </row>
    <row r="9" spans="2:18" ht="12.75">
      <c r="B9" s="16"/>
      <c r="C9" s="27" t="s">
        <v>177</v>
      </c>
      <c r="D9" s="205">
        <v>10354</v>
      </c>
      <c r="E9" s="205">
        <v>10755</v>
      </c>
      <c r="F9" s="205">
        <v>10847</v>
      </c>
      <c r="G9" s="205">
        <v>10586</v>
      </c>
      <c r="H9" s="654">
        <v>42542</v>
      </c>
      <c r="I9" s="205"/>
      <c r="J9" s="205">
        <v>10518</v>
      </c>
      <c r="K9" s="672">
        <v>0.015839289163608328</v>
      </c>
      <c r="L9" s="205">
        <v>11437</v>
      </c>
      <c r="M9" s="672">
        <v>0.0634123663412367</v>
      </c>
      <c r="N9" s="205">
        <v>12037</v>
      </c>
      <c r="O9" s="672">
        <v>0.10970775329584215</v>
      </c>
      <c r="P9" s="34"/>
      <c r="R9" s="169" t="s">
        <v>315</v>
      </c>
    </row>
    <row r="10" spans="2:18" ht="12.75">
      <c r="B10" s="16"/>
      <c r="C10" s="38" t="s">
        <v>178</v>
      </c>
      <c r="D10" s="205">
        <v>6768</v>
      </c>
      <c r="E10" s="205">
        <v>7039</v>
      </c>
      <c r="F10" s="205">
        <v>7172</v>
      </c>
      <c r="G10" s="205">
        <v>6903</v>
      </c>
      <c r="H10" s="654">
        <v>27882</v>
      </c>
      <c r="I10" s="205"/>
      <c r="J10" s="205">
        <v>6924</v>
      </c>
      <c r="K10" s="672">
        <v>0.023049645390070816</v>
      </c>
      <c r="L10" s="205">
        <v>7708</v>
      </c>
      <c r="M10" s="672">
        <v>0.09504190936212531</v>
      </c>
      <c r="N10" s="205">
        <v>8425</v>
      </c>
      <c r="O10" s="672">
        <v>0.176</v>
      </c>
      <c r="P10" s="34"/>
      <c r="R10" s="169" t="s">
        <v>15</v>
      </c>
    </row>
    <row r="11" spans="2:18" ht="12.75">
      <c r="B11" s="16"/>
      <c r="C11" s="38" t="s">
        <v>176</v>
      </c>
      <c r="D11" s="205">
        <v>3586</v>
      </c>
      <c r="E11" s="205">
        <v>3716</v>
      </c>
      <c r="F11" s="205">
        <v>3675</v>
      </c>
      <c r="G11" s="205">
        <v>3683</v>
      </c>
      <c r="H11" s="654">
        <v>14660</v>
      </c>
      <c r="I11" s="205"/>
      <c r="J11" s="205">
        <v>3594</v>
      </c>
      <c r="K11" s="672">
        <v>0.002230897936419396</v>
      </c>
      <c r="L11" s="205">
        <v>3729</v>
      </c>
      <c r="M11" s="672">
        <v>0.0034983853606027626</v>
      </c>
      <c r="N11" s="205">
        <v>3612</v>
      </c>
      <c r="O11" s="672">
        <v>-0.017142857142857126</v>
      </c>
      <c r="P11" s="34"/>
      <c r="R11" s="169" t="s">
        <v>310</v>
      </c>
    </row>
    <row r="12" spans="2:18" ht="12.75">
      <c r="B12" s="16"/>
      <c r="C12" s="27" t="s">
        <v>141</v>
      </c>
      <c r="D12" s="205">
        <v>1054</v>
      </c>
      <c r="E12" s="205">
        <v>2097</v>
      </c>
      <c r="F12" s="205">
        <v>1279</v>
      </c>
      <c r="G12" s="205">
        <v>2990</v>
      </c>
      <c r="H12" s="654">
        <v>7420</v>
      </c>
      <c r="I12" s="205"/>
      <c r="J12" s="205">
        <v>1171</v>
      </c>
      <c r="K12" s="672">
        <v>0.11100569259962056</v>
      </c>
      <c r="L12" s="205">
        <v>2553</v>
      </c>
      <c r="M12" s="672">
        <v>0.217</v>
      </c>
      <c r="N12" s="205">
        <v>1600</v>
      </c>
      <c r="O12" s="672">
        <v>0.251</v>
      </c>
      <c r="P12" s="34"/>
      <c r="R12" s="169" t="s">
        <v>312</v>
      </c>
    </row>
    <row r="13" spans="2:18" ht="12.75">
      <c r="B13" s="16"/>
      <c r="C13" s="38" t="s">
        <v>140</v>
      </c>
      <c r="D13" s="205">
        <v>292</v>
      </c>
      <c r="E13" s="205">
        <v>769</v>
      </c>
      <c r="F13" s="205">
        <v>446</v>
      </c>
      <c r="G13" s="205">
        <v>1073</v>
      </c>
      <c r="H13" s="654">
        <v>2580</v>
      </c>
      <c r="I13" s="205"/>
      <c r="J13" s="205">
        <v>404</v>
      </c>
      <c r="K13" s="672">
        <v>0.3835616438356164</v>
      </c>
      <c r="L13" s="205">
        <v>957</v>
      </c>
      <c r="M13" s="672">
        <v>0.244</v>
      </c>
      <c r="N13" s="205">
        <v>681</v>
      </c>
      <c r="O13" s="672">
        <v>0.527</v>
      </c>
      <c r="P13" s="34"/>
      <c r="R13" s="169" t="s">
        <v>9</v>
      </c>
    </row>
    <row r="14" spans="2:18" ht="12.75">
      <c r="B14" s="16"/>
      <c r="C14" s="83"/>
      <c r="D14" s="667"/>
      <c r="E14" s="667"/>
      <c r="F14" s="667"/>
      <c r="G14" s="667"/>
      <c r="H14" s="245"/>
      <c r="I14" s="667"/>
      <c r="J14" s="667"/>
      <c r="K14" s="83"/>
      <c r="L14" s="667"/>
      <c r="M14" s="83"/>
      <c r="N14" s="667"/>
      <c r="O14" s="83"/>
      <c r="P14" s="34"/>
      <c r="R14" s="169" t="s">
        <v>236</v>
      </c>
    </row>
    <row r="15" spans="2:18" ht="12.75">
      <c r="B15" s="16"/>
      <c r="C15" s="94" t="s">
        <v>253</v>
      </c>
      <c r="D15" s="33"/>
      <c r="E15" s="33"/>
      <c r="F15" s="33"/>
      <c r="G15" s="673"/>
      <c r="H15" s="33"/>
      <c r="I15" s="20"/>
      <c r="J15" s="33"/>
      <c r="K15" s="20"/>
      <c r="L15" s="33"/>
      <c r="M15" s="20"/>
      <c r="N15" s="33"/>
      <c r="O15" s="20"/>
      <c r="P15" s="34"/>
      <c r="R15" s="169" t="s">
        <v>163</v>
      </c>
    </row>
    <row r="16" spans="2:19" s="91" customFormat="1" ht="12.75">
      <c r="B16" s="674"/>
      <c r="C16" s="28" t="s">
        <v>42</v>
      </c>
      <c r="D16" s="675">
        <v>2370</v>
      </c>
      <c r="E16" s="675">
        <v>2612</v>
      </c>
      <c r="F16" s="675">
        <v>2583</v>
      </c>
      <c r="G16" s="675">
        <v>2645</v>
      </c>
      <c r="H16" s="675">
        <v>10210</v>
      </c>
      <c r="I16" s="675"/>
      <c r="J16" s="675">
        <v>2365</v>
      </c>
      <c r="K16" s="672">
        <v>-0.002109704641350185</v>
      </c>
      <c r="L16" s="675">
        <v>2551</v>
      </c>
      <c r="M16" s="672">
        <v>-0.023353751914241938</v>
      </c>
      <c r="N16" s="675">
        <v>2513</v>
      </c>
      <c r="O16" s="672">
        <v>-0.027100271002710064</v>
      </c>
      <c r="P16" s="676"/>
      <c r="Q16" s="4"/>
      <c r="R16" s="169" t="s">
        <v>232</v>
      </c>
      <c r="S16" s="4"/>
    </row>
    <row r="17" spans="2:18" s="91" customFormat="1" ht="12.75">
      <c r="B17" s="674"/>
      <c r="C17" s="95" t="s">
        <v>41</v>
      </c>
      <c r="D17" s="675">
        <v>2263</v>
      </c>
      <c r="E17" s="675">
        <v>2351</v>
      </c>
      <c r="F17" s="675">
        <v>2420</v>
      </c>
      <c r="G17" s="675">
        <v>2364</v>
      </c>
      <c r="H17" s="675">
        <v>9398</v>
      </c>
      <c r="I17" s="675"/>
      <c r="J17" s="675">
        <v>2274</v>
      </c>
      <c r="K17" s="672">
        <v>0.004860804242156513</v>
      </c>
      <c r="L17" s="675">
        <v>2321</v>
      </c>
      <c r="M17" s="672">
        <v>-0.012760527435134006</v>
      </c>
      <c r="N17" s="675">
        <v>2366</v>
      </c>
      <c r="O17" s="672">
        <v>-0.02271788517141682</v>
      </c>
      <c r="P17" s="676"/>
      <c r="Q17" s="4"/>
      <c r="R17" s="194" t="s">
        <v>293</v>
      </c>
    </row>
    <row r="18" spans="2:19" ht="12.75">
      <c r="B18" s="16"/>
      <c r="C18" s="96" t="s">
        <v>179</v>
      </c>
      <c r="D18" s="677">
        <v>1312</v>
      </c>
      <c r="E18" s="677">
        <v>1373</v>
      </c>
      <c r="F18" s="677">
        <v>1449</v>
      </c>
      <c r="G18" s="677">
        <v>1415</v>
      </c>
      <c r="H18" s="677">
        <v>5549</v>
      </c>
      <c r="I18" s="677"/>
      <c r="J18" s="677">
        <v>1331</v>
      </c>
      <c r="K18" s="672">
        <v>0.0144817073170731</v>
      </c>
      <c r="L18" s="677">
        <v>1296</v>
      </c>
      <c r="M18" s="672">
        <v>-0.056081573197378054</v>
      </c>
      <c r="N18" s="677">
        <v>1367</v>
      </c>
      <c r="O18" s="672">
        <v>-0.0565907522429262</v>
      </c>
      <c r="P18" s="34"/>
      <c r="S18" s="91"/>
    </row>
    <row r="19" spans="2:16" ht="12.75">
      <c r="B19" s="16"/>
      <c r="C19" s="96" t="s">
        <v>43</v>
      </c>
      <c r="D19" s="677">
        <v>445</v>
      </c>
      <c r="E19" s="677">
        <v>461</v>
      </c>
      <c r="F19" s="677">
        <v>419</v>
      </c>
      <c r="G19" s="677">
        <v>418</v>
      </c>
      <c r="H19" s="677">
        <v>1743</v>
      </c>
      <c r="I19" s="677"/>
      <c r="J19" s="677">
        <v>410</v>
      </c>
      <c r="K19" s="672">
        <v>-0.0786516853932584</v>
      </c>
      <c r="L19" s="677">
        <v>425</v>
      </c>
      <c r="M19" s="672">
        <v>-0.0780911062906724</v>
      </c>
      <c r="N19" s="677">
        <v>365</v>
      </c>
      <c r="O19" s="672">
        <v>-0.129</v>
      </c>
      <c r="P19" s="34"/>
    </row>
    <row r="20" spans="2:17" ht="12.75">
      <c r="B20" s="16"/>
      <c r="C20" s="96" t="s">
        <v>45</v>
      </c>
      <c r="D20" s="677">
        <v>100</v>
      </c>
      <c r="E20" s="677">
        <v>130</v>
      </c>
      <c r="F20" s="677">
        <v>120</v>
      </c>
      <c r="G20" s="677">
        <v>107</v>
      </c>
      <c r="H20" s="677">
        <v>457</v>
      </c>
      <c r="I20" s="677"/>
      <c r="J20" s="677">
        <v>82</v>
      </c>
      <c r="K20" s="672">
        <v>-0.18</v>
      </c>
      <c r="L20" s="677">
        <v>135</v>
      </c>
      <c r="M20" s="672">
        <v>0.03846153846153855</v>
      </c>
      <c r="N20" s="677">
        <v>147</v>
      </c>
      <c r="O20" s="672">
        <v>0.225</v>
      </c>
      <c r="P20" s="34"/>
      <c r="Q20" s="91"/>
    </row>
    <row r="21" spans="2:17" ht="12.75">
      <c r="B21" s="16"/>
      <c r="C21" s="96" t="s">
        <v>44</v>
      </c>
      <c r="D21" s="677">
        <v>406</v>
      </c>
      <c r="E21" s="677">
        <v>387</v>
      </c>
      <c r="F21" s="677">
        <v>432</v>
      </c>
      <c r="G21" s="677">
        <v>424</v>
      </c>
      <c r="H21" s="677">
        <v>1649</v>
      </c>
      <c r="I21" s="677"/>
      <c r="J21" s="677">
        <v>451</v>
      </c>
      <c r="K21" s="672">
        <v>0.11083743842364524</v>
      </c>
      <c r="L21" s="677">
        <v>465</v>
      </c>
      <c r="M21" s="672">
        <v>0.20155038759689914</v>
      </c>
      <c r="N21" s="677">
        <v>487</v>
      </c>
      <c r="O21" s="672">
        <v>0.12731481481481488</v>
      </c>
      <c r="P21" s="34"/>
      <c r="Q21" s="91"/>
    </row>
    <row r="22" spans="2:16" ht="12.75">
      <c r="B22" s="16"/>
      <c r="C22" s="97" t="s">
        <v>128</v>
      </c>
      <c r="D22" s="677">
        <v>249</v>
      </c>
      <c r="E22" s="677">
        <v>242</v>
      </c>
      <c r="F22" s="677">
        <v>263</v>
      </c>
      <c r="G22" s="677">
        <v>283</v>
      </c>
      <c r="H22" s="677">
        <v>1037</v>
      </c>
      <c r="I22" s="677"/>
      <c r="J22" s="677">
        <v>261.129</v>
      </c>
      <c r="K22" s="672">
        <v>0.04871084337349396</v>
      </c>
      <c r="L22" s="677">
        <v>264</v>
      </c>
      <c r="M22" s="672">
        <v>0.09</v>
      </c>
      <c r="N22" s="677">
        <v>263</v>
      </c>
      <c r="O22" s="672">
        <v>0</v>
      </c>
      <c r="P22" s="34"/>
    </row>
    <row r="23" spans="2:16" ht="12.75">
      <c r="B23" s="163"/>
      <c r="C23" s="97" t="s">
        <v>151</v>
      </c>
      <c r="D23" s="677">
        <v>157</v>
      </c>
      <c r="E23" s="677">
        <v>145</v>
      </c>
      <c r="F23" s="677">
        <v>169</v>
      </c>
      <c r="G23" s="677">
        <v>141</v>
      </c>
      <c r="H23" s="677">
        <v>612</v>
      </c>
      <c r="I23" s="677"/>
      <c r="J23" s="677">
        <v>189.87099999999998</v>
      </c>
      <c r="K23" s="672">
        <v>0.2093694267515922</v>
      </c>
      <c r="L23" s="677">
        <v>201</v>
      </c>
      <c r="M23" s="672">
        <v>0.38620689655172424</v>
      </c>
      <c r="N23" s="677">
        <v>224</v>
      </c>
      <c r="O23" s="672">
        <v>0.32544378698224863</v>
      </c>
      <c r="P23" s="34"/>
    </row>
    <row r="24" spans="2:16" ht="12.75">
      <c r="B24" s="16"/>
      <c r="C24" s="96" t="s">
        <v>47</v>
      </c>
      <c r="D24" s="212">
        <v>0.1794078656650464</v>
      </c>
      <c r="E24" s="212">
        <v>0.1646108039132284</v>
      </c>
      <c r="F24" s="212">
        <v>0.17843866171003717</v>
      </c>
      <c r="G24" s="212">
        <v>0.17943292424883622</v>
      </c>
      <c r="H24" s="212">
        <v>0.1754628644392424</v>
      </c>
      <c r="I24" s="527"/>
      <c r="J24" s="212">
        <v>0.198</v>
      </c>
      <c r="K24" s="678">
        <v>1.8592134334953603</v>
      </c>
      <c r="L24" s="212">
        <v>0.2003446790176648</v>
      </c>
      <c r="M24" s="678">
        <v>3.5</v>
      </c>
      <c r="N24" s="212">
        <v>0.20583262890955198</v>
      </c>
      <c r="O24" s="678">
        <v>2.8</v>
      </c>
      <c r="P24" s="34"/>
    </row>
    <row r="25" spans="2:19" s="91" customFormat="1" ht="12.75">
      <c r="B25" s="674"/>
      <c r="C25" s="95" t="s">
        <v>46</v>
      </c>
      <c r="D25" s="675">
        <v>107</v>
      </c>
      <c r="E25" s="675">
        <v>261</v>
      </c>
      <c r="F25" s="675">
        <v>163</v>
      </c>
      <c r="G25" s="675">
        <v>281</v>
      </c>
      <c r="H25" s="675">
        <v>812</v>
      </c>
      <c r="I25" s="675"/>
      <c r="J25" s="675">
        <v>91</v>
      </c>
      <c r="K25" s="672">
        <v>-0.14953271028037385</v>
      </c>
      <c r="L25" s="675">
        <v>230</v>
      </c>
      <c r="M25" s="672">
        <v>-0.11877394636015326</v>
      </c>
      <c r="N25" s="675">
        <v>147</v>
      </c>
      <c r="O25" s="672">
        <v>-0.098</v>
      </c>
      <c r="P25" s="676"/>
      <c r="Q25" s="4"/>
      <c r="R25" s="4"/>
      <c r="S25" s="4"/>
    </row>
    <row r="26" spans="2:19" ht="12.75">
      <c r="B26" s="16"/>
      <c r="C26" s="95"/>
      <c r="D26" s="83"/>
      <c r="E26" s="83"/>
      <c r="F26" s="679"/>
      <c r="G26" s="83"/>
      <c r="H26" s="178"/>
      <c r="I26" s="178"/>
      <c r="J26" s="83"/>
      <c r="K26" s="83"/>
      <c r="L26" s="83"/>
      <c r="M26" s="83"/>
      <c r="N26" s="83"/>
      <c r="O26" s="83"/>
      <c r="P26" s="34"/>
      <c r="S26" s="91"/>
    </row>
    <row r="27" spans="2:16" ht="12.75">
      <c r="B27" s="16"/>
      <c r="C27" s="892" t="s">
        <v>182</v>
      </c>
      <c r="D27" s="173"/>
      <c r="E27" s="173"/>
      <c r="F27" s="173"/>
      <c r="G27" s="173"/>
      <c r="H27" s="893"/>
      <c r="I27" s="893"/>
      <c r="J27" s="173"/>
      <c r="K27" s="173"/>
      <c r="L27" s="173"/>
      <c r="M27" s="173"/>
      <c r="N27" s="173"/>
      <c r="O27" s="173"/>
      <c r="P27" s="34"/>
    </row>
    <row r="28" spans="2:16" ht="12.75">
      <c r="B28" s="16"/>
      <c r="C28" s="98" t="s">
        <v>180</v>
      </c>
      <c r="D28" s="83"/>
      <c r="E28" s="83"/>
      <c r="F28" s="83"/>
      <c r="G28" s="83"/>
      <c r="H28" s="178"/>
      <c r="I28" s="178"/>
      <c r="J28" s="83"/>
      <c r="K28" s="83"/>
      <c r="L28" s="83"/>
      <c r="M28" s="83"/>
      <c r="N28" s="83"/>
      <c r="O28" s="83"/>
      <c r="P28" s="34"/>
    </row>
    <row r="29" spans="2:17" ht="12.75">
      <c r="B29" s="490"/>
      <c r="C29" s="442" t="s">
        <v>181</v>
      </c>
      <c r="D29" s="65"/>
      <c r="E29" s="65"/>
      <c r="F29" s="65"/>
      <c r="G29" s="65"/>
      <c r="H29" s="460"/>
      <c r="I29" s="460"/>
      <c r="J29" s="65"/>
      <c r="K29" s="65"/>
      <c r="L29" s="65"/>
      <c r="M29" s="65"/>
      <c r="N29" s="65"/>
      <c r="O29" s="65"/>
      <c r="P29" s="165"/>
      <c r="Q29" s="91"/>
    </row>
    <row r="30" spans="2:16" ht="12.75">
      <c r="B30" s="443"/>
      <c r="C30" s="872"/>
      <c r="D30" s="872"/>
      <c r="E30" s="872"/>
      <c r="F30" s="872"/>
      <c r="G30" s="872"/>
      <c r="H30" s="872"/>
      <c r="I30" s="872"/>
      <c r="J30" s="872"/>
      <c r="K30" s="872"/>
      <c r="L30" s="92"/>
      <c r="M30" s="92"/>
      <c r="N30" s="92"/>
      <c r="O30" s="92"/>
      <c r="P30" s="92"/>
    </row>
    <row r="31" spans="2:16" ht="12.75">
      <c r="B31" s="1"/>
      <c r="C31" s="1"/>
      <c r="D31" s="1"/>
      <c r="E31" s="1"/>
      <c r="F31" s="1"/>
      <c r="G31" s="1"/>
      <c r="H31" s="1"/>
      <c r="I31" s="1"/>
      <c r="J31" s="1"/>
      <c r="K31" s="1"/>
      <c r="L31" s="1"/>
      <c r="M31" s="1"/>
      <c r="N31" s="1"/>
      <c r="O31" s="1"/>
      <c r="P31" s="1"/>
    </row>
    <row r="33" ht="17.25" customHeight="1"/>
  </sheetData>
  <sheetProtection password="EF6E" sheet="1" formatCells="0" formatColumns="0" formatRows="0" insertColumns="0" insertRows="0" insertHyperlinks="0" deleteColumns="0" deleteRows="0" sort="0" autoFilter="0" pivotTables="0"/>
  <mergeCells count="2">
    <mergeCell ref="C30:K30"/>
    <mergeCell ref="B2:P2"/>
  </mergeCells>
  <hyperlinks>
    <hyperlink ref="R10" location="'Domestic Business Results'!A1" display="Domestic Business Results"/>
    <hyperlink ref="R11" location="'Domestic Wireline Results'!A1" display="Domestic Wireline Results"/>
    <hyperlink ref="R12" location="'TIM Brasil Results'!A1" display="TIM Brasil Results"/>
    <hyperlink ref="R13" location="'European BroadBand'!A1" display="European BroadBand"/>
    <hyperlink ref="R15" location="'Main Group''s Subsidiries'!A1" display="Main Group's Subsidiaries"/>
    <hyperlink ref="R6" location="'Key fin data by BU YTD'!A1" display="Key Financial data by BU YTD"/>
    <hyperlink ref="R16" location="'Analyst Tools'!A1" display="Analyst Tools"/>
    <hyperlink ref="R14" location="'Historic Quartely Proforma'!A1" display="Historic Quarter Proforma"/>
    <hyperlink ref="R5" location="'P&amp;L Group by quarter'!A1" display="P&amp;L Group by quarter"/>
    <hyperlink ref="R7" location="'Key fin. data by BU by quarter'!A1" display="Key Financial data by quarter"/>
    <hyperlink ref="R8" location="'Rep&amp;org. fig. YTD'!A1" display="Reported &amp; Organic Figures YTD "/>
    <hyperlink ref="R4" location="'P&amp;L Group YTD'!A1" display="P&amp;L Group YTD"/>
    <hyperlink ref="R9" location="'Key fin. data by BU by quarter'!A1" display="Reported &amp; Organic Figures by quarter"/>
    <hyperlink ref="R17" location="Cover!A1" display="Cover"/>
  </hyperlinks>
  <printOptions horizontalCentered="1" verticalCentered="1"/>
  <pageMargins left="0" right="0" top="0" bottom="0" header="0.5118110236220472" footer="0.31496062992125984"/>
  <pageSetup horizontalDpi="600" verticalDpi="600" orientation="landscape" paperSize="9" scale="105" r:id="rId2"/>
  <legacyDrawingHF r:id="rId1"/>
</worksheet>
</file>

<file path=xl/worksheets/sheet11.xml><?xml version="1.0" encoding="utf-8"?>
<worksheet xmlns="http://schemas.openxmlformats.org/spreadsheetml/2006/main" xmlns:r="http://schemas.openxmlformats.org/officeDocument/2006/relationships">
  <sheetPr codeName="Foglio11"/>
  <dimension ref="B2:U43"/>
  <sheetViews>
    <sheetView showGridLines="0" view="pageBreakPreview" zoomScale="115" zoomScaleSheetLayoutView="115" workbookViewId="0" topLeftCell="A13">
      <selection activeCell="V35" sqref="V35"/>
    </sheetView>
  </sheetViews>
  <sheetFormatPr defaultColWidth="9.140625" defaultRowHeight="12.75"/>
  <cols>
    <col min="1" max="1" width="0.9921875" style="4" customWidth="1"/>
    <col min="2" max="2" width="2.7109375" style="4" customWidth="1"/>
    <col min="3" max="3" width="44.140625" style="4" customWidth="1"/>
    <col min="4" max="7" width="7.8515625" style="4" bestFit="1" customWidth="1"/>
    <col min="8" max="8" width="8.00390625" style="4" bestFit="1" customWidth="1"/>
    <col min="9" max="9" width="0.71875" style="725" customWidth="1"/>
    <col min="10" max="10" width="7.8515625" style="4" bestFit="1" customWidth="1"/>
    <col min="11" max="11" width="9.57421875" style="726" bestFit="1" customWidth="1"/>
    <col min="12" max="12" width="0.71875" style="725" customWidth="1"/>
    <col min="13" max="13" width="7.8515625" style="4" bestFit="1" customWidth="1"/>
    <col min="14" max="14" width="9.57421875" style="726" bestFit="1" customWidth="1"/>
    <col min="15" max="15" width="0.71875" style="725" customWidth="1"/>
    <col min="16" max="16" width="8.8515625" style="4" bestFit="1" customWidth="1"/>
    <col min="17" max="17" width="9.57421875" style="726" bestFit="1" customWidth="1"/>
    <col min="18" max="19" width="2.00390625" style="4" customWidth="1"/>
    <col min="20" max="20" width="1.421875" style="4" customWidth="1"/>
    <col min="21" max="21" width="33.28125" style="4" bestFit="1" customWidth="1"/>
    <col min="22" max="16384" width="9.140625" style="4" customWidth="1"/>
  </cols>
  <sheetData>
    <row r="2" spans="2:21" ht="24.75" customHeight="1">
      <c r="B2" s="832" t="s">
        <v>320</v>
      </c>
      <c r="C2" s="833"/>
      <c r="D2" s="833"/>
      <c r="E2" s="833"/>
      <c r="F2" s="833"/>
      <c r="G2" s="833"/>
      <c r="H2" s="833"/>
      <c r="I2" s="833"/>
      <c r="J2" s="833"/>
      <c r="K2" s="833"/>
      <c r="L2" s="833"/>
      <c r="M2" s="833"/>
      <c r="N2" s="833"/>
      <c r="O2" s="833"/>
      <c r="P2" s="833"/>
      <c r="Q2" s="833"/>
      <c r="R2" s="834"/>
      <c r="S2" s="698"/>
      <c r="U2" s="31" t="s">
        <v>105</v>
      </c>
    </row>
    <row r="3" spans="2:21" ht="12.75">
      <c r="B3" s="16"/>
      <c r="C3" s="65"/>
      <c r="D3" s="19" t="s">
        <v>2</v>
      </c>
      <c r="E3" s="19" t="s">
        <v>3</v>
      </c>
      <c r="F3" s="19" t="s">
        <v>4</v>
      </c>
      <c r="G3" s="19" t="s">
        <v>5</v>
      </c>
      <c r="H3" s="19" t="s">
        <v>135</v>
      </c>
      <c r="I3" s="727"/>
      <c r="J3" s="18" t="s">
        <v>6</v>
      </c>
      <c r="K3" s="728" t="s">
        <v>197</v>
      </c>
      <c r="L3" s="727"/>
      <c r="M3" s="18" t="s">
        <v>213</v>
      </c>
      <c r="N3" s="728" t="s">
        <v>197</v>
      </c>
      <c r="O3" s="727"/>
      <c r="P3" s="18" t="s">
        <v>223</v>
      </c>
      <c r="Q3" s="728" t="s">
        <v>197</v>
      </c>
      <c r="R3" s="34"/>
      <c r="S3" s="1"/>
      <c r="U3" s="32" t="s">
        <v>102</v>
      </c>
    </row>
    <row r="4" spans="2:21" ht="12.75">
      <c r="B4" s="16"/>
      <c r="C4" s="66" t="s">
        <v>20</v>
      </c>
      <c r="D4" s="462"/>
      <c r="E4" s="462"/>
      <c r="F4" s="462"/>
      <c r="G4" s="462"/>
      <c r="H4" s="462"/>
      <c r="I4" s="729"/>
      <c r="J4" s="462"/>
      <c r="K4" s="730"/>
      <c r="L4" s="729"/>
      <c r="M4" s="462"/>
      <c r="N4" s="730"/>
      <c r="O4" s="729"/>
      <c r="P4" s="462"/>
      <c r="Q4" s="730"/>
      <c r="R4" s="34"/>
      <c r="S4" s="1"/>
      <c r="U4" s="169" t="s">
        <v>291</v>
      </c>
    </row>
    <row r="5" spans="2:21" ht="12.75">
      <c r="B5" s="16"/>
      <c r="C5" s="731" t="s">
        <v>211</v>
      </c>
      <c r="D5" s="207">
        <v>0.481</v>
      </c>
      <c r="E5" s="207">
        <v>0.492</v>
      </c>
      <c r="F5" s="207">
        <v>0.513</v>
      </c>
      <c r="G5" s="207">
        <v>0.532</v>
      </c>
      <c r="H5" s="168">
        <v>0.532</v>
      </c>
      <c r="I5" s="732"/>
      <c r="J5" s="207">
        <v>0.543</v>
      </c>
      <c r="K5" s="733">
        <v>6.2000000000000055</v>
      </c>
      <c r="L5" s="732"/>
      <c r="M5" s="207">
        <v>0.565</v>
      </c>
      <c r="N5" s="733">
        <v>7.3</v>
      </c>
      <c r="O5" s="732"/>
      <c r="P5" s="207">
        <v>0.595</v>
      </c>
      <c r="Q5" s="733">
        <v>8.2</v>
      </c>
      <c r="R5" s="34"/>
      <c r="S5" s="1"/>
      <c r="U5" s="169" t="s">
        <v>294</v>
      </c>
    </row>
    <row r="6" spans="2:21" s="719" customFormat="1" ht="12.75">
      <c r="B6" s="734"/>
      <c r="C6" s="735" t="s">
        <v>240</v>
      </c>
      <c r="D6" s="736">
        <v>0.235</v>
      </c>
      <c r="E6" s="736">
        <v>0.243</v>
      </c>
      <c r="F6" s="736">
        <v>0.251</v>
      </c>
      <c r="G6" s="736">
        <v>0.254</v>
      </c>
      <c r="H6" s="737">
        <v>0.254</v>
      </c>
      <c r="I6" s="738"/>
      <c r="J6" s="736">
        <v>0.258</v>
      </c>
      <c r="K6" s="733">
        <v>2.3</v>
      </c>
      <c r="L6" s="738"/>
      <c r="M6" s="736">
        <v>0.258</v>
      </c>
      <c r="N6" s="733">
        <v>1.5</v>
      </c>
      <c r="O6" s="738"/>
      <c r="P6" s="736">
        <v>0.259</v>
      </c>
      <c r="Q6" s="733">
        <v>0.8000000000000007</v>
      </c>
      <c r="R6" s="739"/>
      <c r="S6" s="718"/>
      <c r="U6" s="169" t="s">
        <v>292</v>
      </c>
    </row>
    <row r="7" spans="2:21" ht="12.75">
      <c r="B7" s="16"/>
      <c r="C7" s="731" t="s">
        <v>152</v>
      </c>
      <c r="D7" s="205">
        <v>21018</v>
      </c>
      <c r="E7" s="205">
        <v>22338</v>
      </c>
      <c r="F7" s="205">
        <v>24085</v>
      </c>
      <c r="G7" s="205">
        <v>25410</v>
      </c>
      <c r="H7" s="654">
        <v>25410</v>
      </c>
      <c r="I7" s="740"/>
      <c r="J7" s="205">
        <v>26307</v>
      </c>
      <c r="K7" s="736">
        <v>0.2516414501855553</v>
      </c>
      <c r="L7" s="740"/>
      <c r="M7" s="205">
        <v>27478</v>
      </c>
      <c r="N7" s="736">
        <v>0.23010117288924703</v>
      </c>
      <c r="O7" s="740"/>
      <c r="P7" s="205">
        <v>29160</v>
      </c>
      <c r="Q7" s="736">
        <v>0.21071206144903476</v>
      </c>
      <c r="R7" s="34"/>
      <c r="S7" s="1"/>
      <c r="U7" s="169" t="s">
        <v>313</v>
      </c>
    </row>
    <row r="8" spans="2:21" ht="12.75">
      <c r="B8" s="16"/>
      <c r="C8" s="731" t="s">
        <v>224</v>
      </c>
      <c r="D8" s="205">
        <v>16696</v>
      </c>
      <c r="E8" s="205">
        <v>17744</v>
      </c>
      <c r="F8" s="205">
        <v>19138</v>
      </c>
      <c r="G8" s="205">
        <v>20005</v>
      </c>
      <c r="H8" s="654">
        <v>20005</v>
      </c>
      <c r="I8" s="740"/>
      <c r="J8" s="205">
        <v>20629</v>
      </c>
      <c r="K8" s="736">
        <v>0.23556540488739808</v>
      </c>
      <c r="L8" s="740"/>
      <c r="M8" s="205">
        <v>21433</v>
      </c>
      <c r="N8" s="736">
        <v>0.20790126239855722</v>
      </c>
      <c r="O8" s="740"/>
      <c r="P8" s="205">
        <v>22571</v>
      </c>
      <c r="Q8" s="736">
        <v>0.1793813355627547</v>
      </c>
      <c r="R8" s="34"/>
      <c r="S8" s="1"/>
      <c r="U8" s="169" t="s">
        <v>314</v>
      </c>
    </row>
    <row r="9" spans="2:21" ht="12.75">
      <c r="B9" s="16"/>
      <c r="C9" s="731" t="s">
        <v>225</v>
      </c>
      <c r="D9" s="205">
        <v>4322</v>
      </c>
      <c r="E9" s="205">
        <v>4594</v>
      </c>
      <c r="F9" s="205">
        <v>4947</v>
      </c>
      <c r="G9" s="205">
        <v>5405</v>
      </c>
      <c r="H9" s="654">
        <v>5405</v>
      </c>
      <c r="I9" s="740"/>
      <c r="J9" s="205">
        <v>5678</v>
      </c>
      <c r="K9" s="736">
        <v>0.31374363720499776</v>
      </c>
      <c r="L9" s="740"/>
      <c r="M9" s="205">
        <v>6045</v>
      </c>
      <c r="N9" s="736">
        <v>0.31584675663909456</v>
      </c>
      <c r="O9" s="740"/>
      <c r="P9" s="205">
        <v>6589</v>
      </c>
      <c r="Q9" s="736">
        <v>0.33191833434404683</v>
      </c>
      <c r="R9" s="34"/>
      <c r="S9" s="1"/>
      <c r="U9" s="169" t="s">
        <v>315</v>
      </c>
    </row>
    <row r="10" spans="2:21" ht="12.75">
      <c r="B10" s="16"/>
      <c r="C10" s="731" t="s">
        <v>168</v>
      </c>
      <c r="D10" s="741">
        <v>30</v>
      </c>
      <c r="E10" s="741">
        <v>30.2</v>
      </c>
      <c r="F10" s="741">
        <v>34.4</v>
      </c>
      <c r="G10" s="741">
        <v>37</v>
      </c>
      <c r="H10" s="741">
        <v>33.1</v>
      </c>
      <c r="I10" s="742"/>
      <c r="J10" s="741">
        <v>34.4</v>
      </c>
      <c r="K10" s="743">
        <v>0.14666666666666672</v>
      </c>
      <c r="L10" s="742"/>
      <c r="M10" s="741">
        <v>34.6</v>
      </c>
      <c r="N10" s="743">
        <v>0.14569536423841067</v>
      </c>
      <c r="O10" s="742"/>
      <c r="P10" s="741">
        <v>34</v>
      </c>
      <c r="Q10" s="743">
        <v>-0.011627906976744096</v>
      </c>
      <c r="R10" s="34"/>
      <c r="S10" s="1"/>
      <c r="U10" s="169" t="s">
        <v>15</v>
      </c>
    </row>
    <row r="11" spans="2:21" ht="12.75">
      <c r="B11" s="16"/>
      <c r="C11" s="731" t="s">
        <v>48</v>
      </c>
      <c r="D11" s="84">
        <v>82</v>
      </c>
      <c r="E11" s="84">
        <v>82</v>
      </c>
      <c r="F11" s="84">
        <v>95</v>
      </c>
      <c r="G11" s="84">
        <v>95</v>
      </c>
      <c r="H11" s="84">
        <v>89</v>
      </c>
      <c r="I11" s="744"/>
      <c r="J11" s="84">
        <v>89</v>
      </c>
      <c r="K11" s="743">
        <v>0.08536585365853666</v>
      </c>
      <c r="L11" s="744"/>
      <c r="M11" s="84">
        <v>94</v>
      </c>
      <c r="N11" s="743">
        <v>0.14634146341463405</v>
      </c>
      <c r="O11" s="744"/>
      <c r="P11" s="84">
        <v>94</v>
      </c>
      <c r="Q11" s="743">
        <v>-0.010526315789473717</v>
      </c>
      <c r="R11" s="34"/>
      <c r="S11" s="1"/>
      <c r="U11" s="169" t="s">
        <v>310</v>
      </c>
    </row>
    <row r="12" spans="2:21" s="5" customFormat="1" ht="12.75">
      <c r="B12" s="745"/>
      <c r="C12" s="166"/>
      <c r="D12" s="245"/>
      <c r="E12" s="245"/>
      <c r="F12" s="245"/>
      <c r="G12" s="245"/>
      <c r="H12" s="245"/>
      <c r="I12" s="746"/>
      <c r="J12" s="245"/>
      <c r="K12" s="737"/>
      <c r="L12" s="746"/>
      <c r="M12" s="245"/>
      <c r="N12" s="737"/>
      <c r="O12" s="746"/>
      <c r="P12" s="245"/>
      <c r="Q12" s="737"/>
      <c r="R12" s="233"/>
      <c r="S12" s="2"/>
      <c r="U12" s="169" t="s">
        <v>311</v>
      </c>
    </row>
    <row r="13" spans="2:21" ht="12.75">
      <c r="B13" s="16"/>
      <c r="C13" s="94" t="s">
        <v>250</v>
      </c>
      <c r="D13" s="33"/>
      <c r="E13" s="33"/>
      <c r="F13" s="33"/>
      <c r="G13" s="33"/>
      <c r="H13" s="33"/>
      <c r="I13" s="727"/>
      <c r="J13" s="33"/>
      <c r="K13" s="747"/>
      <c r="L13" s="727"/>
      <c r="M13" s="33"/>
      <c r="N13" s="747"/>
      <c r="O13" s="727"/>
      <c r="P13" s="33"/>
      <c r="Q13" s="747"/>
      <c r="R13" s="34"/>
      <c r="S13" s="1"/>
      <c r="U13" s="169" t="s">
        <v>9</v>
      </c>
    </row>
    <row r="14" spans="2:21" s="91" customFormat="1" ht="12.75">
      <c r="B14" s="674"/>
      <c r="C14" s="28" t="s">
        <v>0</v>
      </c>
      <c r="D14" s="748">
        <v>2213</v>
      </c>
      <c r="E14" s="748">
        <v>2431</v>
      </c>
      <c r="F14" s="748">
        <v>2951</v>
      </c>
      <c r="G14" s="748">
        <v>3241</v>
      </c>
      <c r="H14" s="675">
        <v>10836</v>
      </c>
      <c r="I14" s="749"/>
      <c r="J14" s="748">
        <v>3040</v>
      </c>
      <c r="K14" s="750">
        <v>0.3737008585630366</v>
      </c>
      <c r="L14" s="749"/>
      <c r="M14" s="748">
        <v>3273</v>
      </c>
      <c r="N14" s="750">
        <v>0.34635952283011107</v>
      </c>
      <c r="O14" s="749"/>
      <c r="P14" s="748">
        <v>3381</v>
      </c>
      <c r="Q14" s="750">
        <v>0.1457133175194849</v>
      </c>
      <c r="R14" s="676"/>
      <c r="S14" s="720"/>
      <c r="U14" s="169" t="s">
        <v>236</v>
      </c>
    </row>
    <row r="15" spans="2:21" s="91" customFormat="1" ht="12.75">
      <c r="B15" s="674"/>
      <c r="C15" s="38" t="s">
        <v>234</v>
      </c>
      <c r="D15" s="751">
        <v>1782</v>
      </c>
      <c r="E15" s="751">
        <v>1845</v>
      </c>
      <c r="F15" s="751">
        <v>2319</v>
      </c>
      <c r="G15" s="751">
        <v>2599</v>
      </c>
      <c r="H15" s="677">
        <v>8545</v>
      </c>
      <c r="I15" s="751"/>
      <c r="J15" s="751">
        <v>2501</v>
      </c>
      <c r="K15" s="736">
        <v>0.40347923681257014</v>
      </c>
      <c r="L15" s="751"/>
      <c r="M15" s="752">
        <v>2641</v>
      </c>
      <c r="N15" s="736">
        <v>0.43143631436314367</v>
      </c>
      <c r="O15" s="749"/>
      <c r="P15" s="751">
        <v>2721</v>
      </c>
      <c r="Q15" s="753">
        <v>0.17335058214747745</v>
      </c>
      <c r="R15" s="676"/>
      <c r="S15" s="720"/>
      <c r="U15" s="169" t="s">
        <v>163</v>
      </c>
    </row>
    <row r="16" spans="2:21" s="91" customFormat="1" ht="12.75">
      <c r="B16" s="674"/>
      <c r="C16" s="38" t="s">
        <v>44</v>
      </c>
      <c r="D16" s="751">
        <v>136</v>
      </c>
      <c r="E16" s="751">
        <v>178</v>
      </c>
      <c r="F16" s="751">
        <v>163</v>
      </c>
      <c r="G16" s="751">
        <v>188</v>
      </c>
      <c r="H16" s="677">
        <v>665</v>
      </c>
      <c r="I16" s="751"/>
      <c r="J16" s="751">
        <v>190</v>
      </c>
      <c r="K16" s="736">
        <v>0.3970588235294117</v>
      </c>
      <c r="L16" s="751"/>
      <c r="M16" s="752">
        <v>200</v>
      </c>
      <c r="N16" s="736">
        <v>0.12359550561797761</v>
      </c>
      <c r="O16" s="749"/>
      <c r="P16" s="751">
        <v>241</v>
      </c>
      <c r="Q16" s="753">
        <v>0.4785276073619631</v>
      </c>
      <c r="R16" s="676"/>
      <c r="S16" s="720"/>
      <c r="U16" s="169" t="s">
        <v>232</v>
      </c>
    </row>
    <row r="17" spans="2:21" s="91" customFormat="1" ht="12.75">
      <c r="B17" s="674"/>
      <c r="C17" s="38" t="s">
        <v>235</v>
      </c>
      <c r="D17" s="751">
        <v>203</v>
      </c>
      <c r="E17" s="677">
        <v>333</v>
      </c>
      <c r="F17" s="751">
        <v>386</v>
      </c>
      <c r="G17" s="751">
        <v>324</v>
      </c>
      <c r="H17" s="677">
        <v>1246</v>
      </c>
      <c r="I17" s="751"/>
      <c r="J17" s="751">
        <v>210</v>
      </c>
      <c r="K17" s="736">
        <v>0.034482758620689724</v>
      </c>
      <c r="L17" s="751"/>
      <c r="M17" s="752">
        <v>320</v>
      </c>
      <c r="N17" s="736">
        <v>-0.03903903903903905</v>
      </c>
      <c r="O17" s="749"/>
      <c r="P17" s="751">
        <v>324</v>
      </c>
      <c r="Q17" s="753">
        <v>-0.1606217616580311</v>
      </c>
      <c r="R17" s="676"/>
      <c r="S17" s="720"/>
      <c r="U17" s="194" t="s">
        <v>293</v>
      </c>
    </row>
    <row r="18" spans="2:19" ht="4.5" customHeight="1">
      <c r="B18" s="16"/>
      <c r="C18" s="38"/>
      <c r="D18" s="751"/>
      <c r="E18" s="751"/>
      <c r="F18" s="751"/>
      <c r="G18" s="751"/>
      <c r="H18" s="677"/>
      <c r="I18" s="752"/>
      <c r="J18" s="751"/>
      <c r="K18" s="736"/>
      <c r="L18" s="752"/>
      <c r="M18" s="751"/>
      <c r="N18" s="736"/>
      <c r="O18" s="752"/>
      <c r="P18" s="754"/>
      <c r="Q18" s="736"/>
      <c r="R18" s="34"/>
      <c r="S18" s="1"/>
    </row>
    <row r="19" spans="2:19" s="91" customFormat="1" ht="12.75">
      <c r="B19" s="674"/>
      <c r="C19" s="7" t="s">
        <v>53</v>
      </c>
      <c r="D19" s="748">
        <v>478</v>
      </c>
      <c r="E19" s="748">
        <v>476</v>
      </c>
      <c r="F19" s="748">
        <v>690</v>
      </c>
      <c r="G19" s="748">
        <v>952</v>
      </c>
      <c r="H19" s="675">
        <v>2596</v>
      </c>
      <c r="I19" s="749"/>
      <c r="J19" s="748">
        <v>745</v>
      </c>
      <c r="K19" s="750">
        <v>0.5585774058577406</v>
      </c>
      <c r="L19" s="749"/>
      <c r="M19" s="748">
        <v>846</v>
      </c>
      <c r="N19" s="750">
        <v>0.7773109243697478</v>
      </c>
      <c r="O19" s="749"/>
      <c r="P19" s="748">
        <v>625</v>
      </c>
      <c r="Q19" s="750">
        <v>-0.09420289855072461</v>
      </c>
      <c r="R19" s="676"/>
      <c r="S19" s="720"/>
    </row>
    <row r="20" spans="2:21" s="722" customFormat="1" ht="12.75">
      <c r="B20" s="755"/>
      <c r="C20" s="756" t="s">
        <v>54</v>
      </c>
      <c r="D20" s="754">
        <v>0.216</v>
      </c>
      <c r="E20" s="754">
        <v>0.196</v>
      </c>
      <c r="F20" s="754">
        <v>0.234</v>
      </c>
      <c r="G20" s="754">
        <v>0.294</v>
      </c>
      <c r="H20" s="212">
        <v>0.24</v>
      </c>
      <c r="I20" s="757"/>
      <c r="J20" s="754">
        <v>0.245</v>
      </c>
      <c r="K20" s="733">
        <v>2.9</v>
      </c>
      <c r="L20" s="757"/>
      <c r="M20" s="754">
        <v>0.258</v>
      </c>
      <c r="N20" s="733">
        <v>6.2</v>
      </c>
      <c r="O20" s="757"/>
      <c r="P20" s="754">
        <v>0.18485655131617865</v>
      </c>
      <c r="Q20" s="733">
        <v>-4.914344868382137</v>
      </c>
      <c r="R20" s="758"/>
      <c r="S20" s="721"/>
      <c r="U20" s="4"/>
    </row>
    <row r="21" spans="2:20" ht="5.25" customHeight="1">
      <c r="B21" s="16"/>
      <c r="C21" s="26"/>
      <c r="D21" s="643"/>
      <c r="E21" s="643"/>
      <c r="F21" s="39"/>
      <c r="G21" s="643"/>
      <c r="H21" s="527"/>
      <c r="I21" s="759"/>
      <c r="J21" s="643"/>
      <c r="K21" s="736"/>
      <c r="L21" s="759"/>
      <c r="M21" s="643"/>
      <c r="N21" s="736"/>
      <c r="O21" s="759"/>
      <c r="P21" s="643"/>
      <c r="Q21" s="736"/>
      <c r="R21" s="34"/>
      <c r="T21" s="91"/>
    </row>
    <row r="22" spans="2:20" s="91" customFormat="1" ht="12.75">
      <c r="B22" s="674"/>
      <c r="C22" s="7" t="s">
        <v>241</v>
      </c>
      <c r="D22" s="748">
        <v>501</v>
      </c>
      <c r="E22" s="748">
        <v>477</v>
      </c>
      <c r="F22" s="748">
        <v>676</v>
      </c>
      <c r="G22" s="748">
        <v>953</v>
      </c>
      <c r="H22" s="675">
        <v>2607</v>
      </c>
      <c r="I22" s="749"/>
      <c r="J22" s="748">
        <v>745</v>
      </c>
      <c r="K22" s="750">
        <v>0.4870259481037924</v>
      </c>
      <c r="L22" s="749"/>
      <c r="M22" s="748">
        <v>846</v>
      </c>
      <c r="N22" s="750">
        <v>0.7735849056603774</v>
      </c>
      <c r="O22" s="749"/>
      <c r="P22" s="748">
        <v>625</v>
      </c>
      <c r="Q22" s="750">
        <v>-0.07544378698224852</v>
      </c>
      <c r="R22" s="676"/>
      <c r="T22" s="723"/>
    </row>
    <row r="23" spans="2:20" s="723" customFormat="1" ht="12.75">
      <c r="B23" s="760"/>
      <c r="C23" s="756" t="s">
        <v>54</v>
      </c>
      <c r="D23" s="754">
        <v>0.226</v>
      </c>
      <c r="E23" s="754">
        <v>0.196</v>
      </c>
      <c r="F23" s="754">
        <v>0.229</v>
      </c>
      <c r="G23" s="754">
        <v>0.294</v>
      </c>
      <c r="H23" s="212">
        <v>0.241</v>
      </c>
      <c r="I23" s="757" t="e">
        <v>#DIV/0!</v>
      </c>
      <c r="J23" s="754">
        <v>0.245</v>
      </c>
      <c r="K23" s="733">
        <v>1.9</v>
      </c>
      <c r="L23" s="757"/>
      <c r="M23" s="754">
        <v>0.258</v>
      </c>
      <c r="N23" s="733">
        <v>6.2</v>
      </c>
      <c r="O23" s="757"/>
      <c r="P23" s="754">
        <v>0.185</v>
      </c>
      <c r="Q23" s="733">
        <v>-4.4</v>
      </c>
      <c r="R23" s="761"/>
      <c r="T23" s="4"/>
    </row>
    <row r="24" spans="2:21" ht="5.25" customHeight="1">
      <c r="B24" s="16"/>
      <c r="C24" s="26"/>
      <c r="D24" s="643"/>
      <c r="E24" s="643"/>
      <c r="F24" s="39"/>
      <c r="G24" s="643"/>
      <c r="H24" s="527"/>
      <c r="I24" s="759"/>
      <c r="J24" s="643"/>
      <c r="K24" s="736"/>
      <c r="L24" s="759"/>
      <c r="M24" s="643"/>
      <c r="N24" s="736"/>
      <c r="O24" s="759"/>
      <c r="P24" s="643"/>
      <c r="Q24" s="736"/>
      <c r="R24" s="34"/>
      <c r="S24" s="1"/>
      <c r="U24" s="91"/>
    </row>
    <row r="25" spans="2:21" s="91" customFormat="1" ht="12.75">
      <c r="B25" s="674"/>
      <c r="C25" s="7" t="s">
        <v>289</v>
      </c>
      <c r="D25" s="748">
        <v>-94</v>
      </c>
      <c r="E25" s="748">
        <v>-116</v>
      </c>
      <c r="F25" s="748">
        <v>82</v>
      </c>
      <c r="G25" s="748">
        <v>186</v>
      </c>
      <c r="H25" s="675">
        <v>58</v>
      </c>
      <c r="I25" s="749"/>
      <c r="J25" s="748">
        <v>46</v>
      </c>
      <c r="K25" s="750">
        <v>1.4893617021276595</v>
      </c>
      <c r="L25" s="749"/>
      <c r="M25" s="748">
        <v>143</v>
      </c>
      <c r="N25" s="750">
        <v>2.2327586206896552</v>
      </c>
      <c r="O25" s="749"/>
      <c r="P25" s="748">
        <v>-71</v>
      </c>
      <c r="Q25" s="750">
        <v>-1.8658536585365852</v>
      </c>
      <c r="R25" s="676"/>
      <c r="S25" s="720"/>
      <c r="U25" s="4"/>
    </row>
    <row r="26" spans="2:21" s="722" customFormat="1" ht="12.75">
      <c r="B26" s="755"/>
      <c r="C26" s="756" t="s">
        <v>56</v>
      </c>
      <c r="D26" s="754">
        <v>-0.042</v>
      </c>
      <c r="E26" s="754">
        <v>-0.048</v>
      </c>
      <c r="F26" s="754">
        <v>0.028</v>
      </c>
      <c r="G26" s="754">
        <v>0.05738969453872261</v>
      </c>
      <c r="H26" s="212">
        <v>0.005</v>
      </c>
      <c r="I26" s="757"/>
      <c r="J26" s="754">
        <v>0.015</v>
      </c>
      <c r="K26" s="733">
        <v>5.7</v>
      </c>
      <c r="L26" s="757"/>
      <c r="M26" s="754">
        <v>0.044</v>
      </c>
      <c r="N26" s="733">
        <v>9.2</v>
      </c>
      <c r="O26" s="757"/>
      <c r="P26" s="754">
        <v>-0.020999704229517895</v>
      </c>
      <c r="Q26" s="733">
        <v>-4.89997042295179</v>
      </c>
      <c r="R26" s="758"/>
      <c r="S26" s="721"/>
      <c r="U26" s="4"/>
    </row>
    <row r="27" spans="2:20" ht="5.25" customHeight="1">
      <c r="B27" s="16"/>
      <c r="C27" s="68"/>
      <c r="D27" s="643"/>
      <c r="E27" s="643"/>
      <c r="F27" s="643"/>
      <c r="G27" s="643"/>
      <c r="H27" s="527"/>
      <c r="I27" s="759"/>
      <c r="J27" s="643"/>
      <c r="K27" s="736"/>
      <c r="L27" s="759"/>
      <c r="M27" s="643"/>
      <c r="N27" s="736"/>
      <c r="O27" s="759"/>
      <c r="P27" s="643"/>
      <c r="Q27" s="736"/>
      <c r="R27" s="34"/>
      <c r="T27" s="91"/>
    </row>
    <row r="28" spans="2:21" s="91" customFormat="1" ht="12.75">
      <c r="B28" s="674"/>
      <c r="C28" s="7" t="s">
        <v>242</v>
      </c>
      <c r="D28" s="748">
        <v>-71</v>
      </c>
      <c r="E28" s="748">
        <v>-116</v>
      </c>
      <c r="F28" s="748">
        <v>70</v>
      </c>
      <c r="G28" s="748">
        <v>186</v>
      </c>
      <c r="H28" s="675">
        <v>69</v>
      </c>
      <c r="I28" s="749"/>
      <c r="J28" s="748">
        <v>46</v>
      </c>
      <c r="K28" s="750">
        <v>-1.647887323943662</v>
      </c>
      <c r="L28" s="749"/>
      <c r="M28" s="748">
        <v>143</v>
      </c>
      <c r="N28" s="750">
        <v>-2.2327586206896552</v>
      </c>
      <c r="O28" s="749"/>
      <c r="P28" s="748">
        <v>-71</v>
      </c>
      <c r="Q28" s="750">
        <v>-2.0142857142857142</v>
      </c>
      <c r="R28" s="676"/>
      <c r="T28" s="723"/>
      <c r="U28" s="724"/>
    </row>
    <row r="29" spans="2:21" s="723" customFormat="1" ht="12.75">
      <c r="B29" s="760"/>
      <c r="C29" s="756" t="s">
        <v>54</v>
      </c>
      <c r="D29" s="754">
        <v>-0.032</v>
      </c>
      <c r="E29" s="754">
        <v>-0.048</v>
      </c>
      <c r="F29" s="754">
        <v>0.024</v>
      </c>
      <c r="G29" s="754">
        <v>0.057</v>
      </c>
      <c r="H29" s="212">
        <v>0.006</v>
      </c>
      <c r="I29" s="757"/>
      <c r="J29" s="754">
        <v>0.015</v>
      </c>
      <c r="K29" s="733">
        <v>4.7</v>
      </c>
      <c r="L29" s="757"/>
      <c r="M29" s="754">
        <v>0.044</v>
      </c>
      <c r="N29" s="733">
        <v>9.2</v>
      </c>
      <c r="O29" s="757"/>
      <c r="P29" s="754">
        <v>-0.021</v>
      </c>
      <c r="Q29" s="733">
        <v>-4.5</v>
      </c>
      <c r="R29" s="761"/>
      <c r="T29" s="4"/>
      <c r="U29" s="4"/>
    </row>
    <row r="30" spans="2:19" ht="5.25" customHeight="1">
      <c r="B30" s="16"/>
      <c r="C30" s="68"/>
      <c r="D30" s="643"/>
      <c r="E30" s="643"/>
      <c r="F30" s="643"/>
      <c r="G30" s="643"/>
      <c r="H30" s="527"/>
      <c r="I30" s="759"/>
      <c r="J30" s="643"/>
      <c r="K30" s="736"/>
      <c r="L30" s="759"/>
      <c r="M30" s="643"/>
      <c r="N30" s="736"/>
      <c r="O30" s="759"/>
      <c r="P30" s="643"/>
      <c r="Q30" s="736"/>
      <c r="R30" s="34"/>
      <c r="S30" s="1"/>
    </row>
    <row r="31" spans="2:21" s="91" customFormat="1" ht="12.75">
      <c r="B31" s="674"/>
      <c r="C31" s="7" t="s">
        <v>16</v>
      </c>
      <c r="D31" s="748">
        <v>166</v>
      </c>
      <c r="E31" s="748">
        <v>354</v>
      </c>
      <c r="F31" s="748">
        <v>375</v>
      </c>
      <c r="G31" s="748">
        <v>1015</v>
      </c>
      <c r="H31" s="675">
        <v>1910</v>
      </c>
      <c r="I31" s="749"/>
      <c r="J31" s="748">
        <v>321</v>
      </c>
      <c r="K31" s="750">
        <v>0.9337349397590362</v>
      </c>
      <c r="L31" s="749"/>
      <c r="M31" s="748">
        <v>416</v>
      </c>
      <c r="N31" s="750">
        <v>0.17514124293785316</v>
      </c>
      <c r="O31" s="749"/>
      <c r="P31" s="748">
        <v>453</v>
      </c>
      <c r="Q31" s="750">
        <v>0.20799999999999996</v>
      </c>
      <c r="R31" s="676"/>
      <c r="S31" s="720"/>
      <c r="U31" s="4"/>
    </row>
    <row r="32" spans="2:19" ht="12.75">
      <c r="B32" s="16"/>
      <c r="C32" s="68" t="s">
        <v>1</v>
      </c>
      <c r="D32" s="754">
        <v>0.075</v>
      </c>
      <c r="E32" s="762">
        <v>0.146</v>
      </c>
      <c r="F32" s="754">
        <v>0.127</v>
      </c>
      <c r="G32" s="754">
        <v>0.313</v>
      </c>
      <c r="H32" s="212">
        <v>0.176</v>
      </c>
      <c r="I32" s="757" t="e">
        <v>#DIV/0!</v>
      </c>
      <c r="J32" s="754">
        <v>0.106</v>
      </c>
      <c r="K32" s="733">
        <v>3.1</v>
      </c>
      <c r="L32" s="757"/>
      <c r="M32" s="754">
        <v>0.127</v>
      </c>
      <c r="N32" s="733">
        <v>-1.9</v>
      </c>
      <c r="O32" s="757"/>
      <c r="P32" s="754">
        <v>0.13398402839396628</v>
      </c>
      <c r="Q32" s="733">
        <v>0.698402839396628</v>
      </c>
      <c r="R32" s="34"/>
      <c r="S32" s="1"/>
    </row>
    <row r="33" spans="2:19" ht="6.75" customHeight="1">
      <c r="B33" s="16"/>
      <c r="C33" s="29"/>
      <c r="D33" s="83"/>
      <c r="E33" s="83"/>
      <c r="F33" s="83"/>
      <c r="G33" s="83"/>
      <c r="H33" s="178"/>
      <c r="I33" s="182"/>
      <c r="J33" s="83"/>
      <c r="K33" s="736"/>
      <c r="L33" s="182"/>
      <c r="M33" s="83"/>
      <c r="N33" s="736"/>
      <c r="O33" s="182"/>
      <c r="P33" s="83"/>
      <c r="Q33" s="736"/>
      <c r="R33" s="34"/>
      <c r="S33" s="1"/>
    </row>
    <row r="34" spans="2:19" ht="6.75" customHeight="1">
      <c r="B34" s="16"/>
      <c r="C34" s="29"/>
      <c r="D34" s="83"/>
      <c r="E34" s="83"/>
      <c r="F34" s="83"/>
      <c r="G34" s="83"/>
      <c r="H34" s="178"/>
      <c r="I34" s="182"/>
      <c r="J34" s="83"/>
      <c r="K34" s="736"/>
      <c r="L34" s="182"/>
      <c r="M34" s="83"/>
      <c r="N34" s="736"/>
      <c r="O34" s="182"/>
      <c r="P34" s="83"/>
      <c r="Q34" s="736"/>
      <c r="R34" s="34"/>
      <c r="S34" s="1"/>
    </row>
    <row r="35" spans="2:19" ht="12.75">
      <c r="B35" s="16"/>
      <c r="C35" s="29"/>
      <c r="D35" s="19" t="s">
        <v>2</v>
      </c>
      <c r="E35" s="19" t="s">
        <v>133</v>
      </c>
      <c r="F35" s="19" t="s">
        <v>134</v>
      </c>
      <c r="G35" s="19">
        <v>2006</v>
      </c>
      <c r="H35" s="19" t="s">
        <v>135</v>
      </c>
      <c r="I35" s="727"/>
      <c r="J35" s="18" t="s">
        <v>6</v>
      </c>
      <c r="K35" s="728"/>
      <c r="L35" s="727"/>
      <c r="M35" s="18" t="s">
        <v>221</v>
      </c>
      <c r="N35" s="728"/>
      <c r="O35" s="727"/>
      <c r="P35" s="18" t="s">
        <v>222</v>
      </c>
      <c r="Q35" s="728"/>
      <c r="R35" s="34"/>
      <c r="S35" s="1"/>
    </row>
    <row r="36" spans="2:21" s="91" customFormat="1" ht="12.75">
      <c r="B36" s="674"/>
      <c r="C36" s="28" t="s">
        <v>226</v>
      </c>
      <c r="D36" s="763">
        <v>2.6425874101850604</v>
      </c>
      <c r="E36" s="763">
        <v>2.696282635130945</v>
      </c>
      <c r="F36" s="763">
        <v>2.719993036817826</v>
      </c>
      <c r="G36" s="763">
        <v>2.733412966764432</v>
      </c>
      <c r="H36" s="764"/>
      <c r="I36" s="765"/>
      <c r="J36" s="763">
        <v>2.7634233288197416</v>
      </c>
      <c r="K36" s="766"/>
      <c r="L36" s="765"/>
      <c r="M36" s="763">
        <v>2.718942875010196</v>
      </c>
      <c r="N36" s="766"/>
      <c r="O36" s="765"/>
      <c r="P36" s="763">
        <v>2.6905199999999985</v>
      </c>
      <c r="Q36" s="750"/>
      <c r="R36" s="676"/>
      <c r="S36" s="720"/>
      <c r="U36" s="4"/>
    </row>
    <row r="37" spans="2:19" ht="12.75">
      <c r="B37" s="16"/>
      <c r="C37" s="29"/>
      <c r="D37" s="83"/>
      <c r="E37" s="83"/>
      <c r="F37" s="83"/>
      <c r="G37" s="83"/>
      <c r="H37" s="83"/>
      <c r="I37" s="182"/>
      <c r="J37" s="83"/>
      <c r="K37" s="767"/>
      <c r="L37" s="182"/>
      <c r="M37" s="83"/>
      <c r="N37" s="767"/>
      <c r="O37" s="182"/>
      <c r="P37" s="83"/>
      <c r="Q37" s="767"/>
      <c r="R37" s="34"/>
      <c r="S37" s="1"/>
    </row>
    <row r="38" spans="2:19" ht="12.75">
      <c r="B38" s="16"/>
      <c r="C38" s="768" t="s">
        <v>212</v>
      </c>
      <c r="D38" s="457"/>
      <c r="E38" s="457"/>
      <c r="F38" s="457"/>
      <c r="G38" s="457"/>
      <c r="H38" s="457"/>
      <c r="I38" s="769"/>
      <c r="J38" s="457"/>
      <c r="K38" s="736"/>
      <c r="L38" s="769"/>
      <c r="M38" s="457"/>
      <c r="N38" s="736"/>
      <c r="O38" s="769"/>
      <c r="P38" s="457"/>
      <c r="Q38" s="736"/>
      <c r="R38" s="34"/>
      <c r="S38" s="1"/>
    </row>
    <row r="39" spans="2:19" ht="9.75" customHeight="1">
      <c r="B39" s="164"/>
      <c r="C39" s="65"/>
      <c r="D39" s="65"/>
      <c r="E39" s="65"/>
      <c r="F39" s="65"/>
      <c r="G39" s="65"/>
      <c r="H39" s="65"/>
      <c r="I39" s="199"/>
      <c r="J39" s="65"/>
      <c r="K39" s="767"/>
      <c r="L39" s="199"/>
      <c r="M39" s="65"/>
      <c r="N39" s="767"/>
      <c r="O39" s="199"/>
      <c r="P39" s="65"/>
      <c r="Q39" s="767"/>
      <c r="R39" s="165"/>
      <c r="S39" s="1"/>
    </row>
    <row r="42" ht="12.75">
      <c r="F42" s="716"/>
    </row>
    <row r="43" ht="12.75">
      <c r="F43" s="722"/>
    </row>
  </sheetData>
  <sheetProtection password="EF6E" sheet="1" formatCells="0" formatColumns="0" formatRows="0" insertColumns="0" insertRows="0" insertHyperlinks="0" deleteColumns="0" deleteRows="0" sort="0" autoFilter="0" pivotTables="0"/>
  <mergeCells count="1">
    <mergeCell ref="B2:R2"/>
  </mergeCells>
  <hyperlinks>
    <hyperlink ref="U10" location="'Domestic Business Results'!A1" display="Domestic Business Results"/>
    <hyperlink ref="U11" location="'Domestic Wireline Results'!A1" display="Domestic Wireline Results"/>
    <hyperlink ref="U12" location="'Domestic Mobile Results'!A1" display="Domestic Mobile Results"/>
    <hyperlink ref="U13" location="'European BroadBand'!A1" display="European BroadBand"/>
    <hyperlink ref="U15" location="'Main Group''s Subsidiries'!A1" display="Main Group's Subsidiaries"/>
    <hyperlink ref="U6" location="'Key fin data by BU YTD'!A1" display="Key Financial data by BU YTD"/>
    <hyperlink ref="U16" location="'Analyst Tools'!A1" display="Analyst Tools"/>
    <hyperlink ref="U14" location="'Historic Quartely Proforma'!A1" display="Historic Quarter Proforma"/>
    <hyperlink ref="U5" location="'P&amp;L Group by quarter'!A1" display="P&amp;L Group by quarter"/>
    <hyperlink ref="U7" location="'Key fin. data by BU by quarter'!A1" display="Key Financial data by quarter"/>
    <hyperlink ref="U8" location="'Rep&amp;org. fig. YTD'!A1" display="Reported &amp; Organic Figures YTD "/>
    <hyperlink ref="U4" location="'P&amp;L Group YTD'!A1" display="P&amp;L Group YTD"/>
    <hyperlink ref="U9" location="'Key fin. data by BU by quarter'!A1" display="Reported &amp; Organic Figures by quarter"/>
    <hyperlink ref="U17" location="Cover!A1" display="Cover"/>
  </hyperlinks>
  <printOptions horizontalCentered="1" verticalCentered="1"/>
  <pageMargins left="0" right="0" top="0" bottom="0" header="0.5118110236220472" footer="0.31496062992125984"/>
  <pageSetup horizontalDpi="600" verticalDpi="600" orientation="landscape" paperSize="9" scale="95" r:id="rId2"/>
  <legacyDrawingHF r:id="rId1"/>
</worksheet>
</file>

<file path=xl/worksheets/sheet12.xml><?xml version="1.0" encoding="utf-8"?>
<worksheet xmlns="http://schemas.openxmlformats.org/spreadsheetml/2006/main" xmlns:r="http://schemas.openxmlformats.org/officeDocument/2006/relationships">
  <sheetPr codeName="Foglio12"/>
  <dimension ref="B1:T59"/>
  <sheetViews>
    <sheetView showGridLines="0" view="pageBreakPreview" zoomScale="115" zoomScaleSheetLayoutView="115" workbookViewId="0" topLeftCell="A1">
      <pane xSplit="3" ySplit="3" topLeftCell="D4" activePane="bottomRight" state="frozen"/>
      <selection pane="topLeft" activeCell="V35" sqref="V35"/>
      <selection pane="topRight" activeCell="V35" sqref="V35"/>
      <selection pane="bottomLeft" activeCell="V35" sqref="V35"/>
      <selection pane="bottomRight" activeCell="V35" sqref="V35"/>
    </sheetView>
  </sheetViews>
  <sheetFormatPr defaultColWidth="9.140625" defaultRowHeight="12.75"/>
  <cols>
    <col min="1" max="1" width="0.9921875" style="4" customWidth="1"/>
    <col min="2" max="2" width="2.7109375" style="4" customWidth="1"/>
    <col min="3" max="3" width="44.140625" style="4" customWidth="1"/>
    <col min="4" max="4" width="7.140625" style="75" bestFit="1" customWidth="1"/>
    <col min="5" max="6" width="6.8515625" style="75" bestFit="1" customWidth="1"/>
    <col min="7" max="7" width="6.28125" style="75" bestFit="1" customWidth="1"/>
    <col min="8" max="8" width="6.8515625" style="75" customWidth="1"/>
    <col min="9" max="9" width="0.85546875" style="75" customWidth="1"/>
    <col min="10" max="10" width="6.8515625" style="75" bestFit="1" customWidth="1"/>
    <col min="11" max="11" width="8.7109375" style="770" bestFit="1" customWidth="1"/>
    <col min="12" max="12" width="0.85546875" style="75" customWidth="1"/>
    <col min="13" max="13" width="6.8515625" style="75" bestFit="1" customWidth="1"/>
    <col min="14" max="14" width="8.7109375" style="770" bestFit="1" customWidth="1"/>
    <col min="15" max="15" width="0.85546875" style="75" customWidth="1"/>
    <col min="16" max="16" width="6.8515625" style="75" bestFit="1" customWidth="1"/>
    <col min="17" max="17" width="8.7109375" style="770" bestFit="1" customWidth="1"/>
    <col min="18" max="18" width="2.7109375" style="4" customWidth="1"/>
    <col min="19" max="19" width="1.421875" style="4" customWidth="1"/>
    <col min="20" max="20" width="33.28125" style="725" bestFit="1" customWidth="1"/>
    <col min="21" max="16384" width="9.140625" style="4" customWidth="1"/>
  </cols>
  <sheetData>
    <row r="1" ht="12.75">
      <c r="T1" s="76"/>
    </row>
    <row r="2" spans="2:20" ht="24.75" customHeight="1">
      <c r="B2" s="832" t="s">
        <v>321</v>
      </c>
      <c r="C2" s="833"/>
      <c r="D2" s="833"/>
      <c r="E2" s="833"/>
      <c r="F2" s="833"/>
      <c r="G2" s="833"/>
      <c r="H2" s="833"/>
      <c r="I2" s="833"/>
      <c r="J2" s="833"/>
      <c r="K2" s="833"/>
      <c r="L2" s="833"/>
      <c r="M2" s="833"/>
      <c r="N2" s="833"/>
      <c r="O2" s="833"/>
      <c r="P2" s="833"/>
      <c r="Q2" s="833"/>
      <c r="R2" s="834"/>
      <c r="T2" s="31" t="s">
        <v>105</v>
      </c>
    </row>
    <row r="3" spans="2:20" ht="12.75">
      <c r="B3" s="16"/>
      <c r="C3" s="39"/>
      <c r="D3" s="19" t="s">
        <v>2</v>
      </c>
      <c r="E3" s="19" t="s">
        <v>3</v>
      </c>
      <c r="F3" s="19" t="s">
        <v>4</v>
      </c>
      <c r="G3" s="19" t="s">
        <v>5</v>
      </c>
      <c r="H3" s="19" t="s">
        <v>135</v>
      </c>
      <c r="I3" s="20"/>
      <c r="J3" s="18" t="s">
        <v>6</v>
      </c>
      <c r="K3" s="728" t="s">
        <v>197</v>
      </c>
      <c r="L3" s="20"/>
      <c r="M3" s="18" t="s">
        <v>213</v>
      </c>
      <c r="N3" s="728" t="s">
        <v>197</v>
      </c>
      <c r="O3" s="20"/>
      <c r="P3" s="18" t="s">
        <v>214</v>
      </c>
      <c r="Q3" s="728" t="s">
        <v>197</v>
      </c>
      <c r="R3" s="24"/>
      <c r="T3" s="32" t="s">
        <v>102</v>
      </c>
    </row>
    <row r="4" spans="2:20" ht="12.75">
      <c r="B4" s="16"/>
      <c r="C4" s="66" t="s">
        <v>20</v>
      </c>
      <c r="D4" s="777"/>
      <c r="E4" s="777"/>
      <c r="F4" s="777"/>
      <c r="G4" s="777"/>
      <c r="H4" s="777"/>
      <c r="I4" s="778"/>
      <c r="J4" s="777"/>
      <c r="K4" s="779"/>
      <c r="L4" s="778"/>
      <c r="M4" s="777"/>
      <c r="N4" s="779"/>
      <c r="O4" s="778"/>
      <c r="P4" s="777"/>
      <c r="Q4" s="779"/>
      <c r="R4" s="24"/>
      <c r="T4" s="169" t="s">
        <v>291</v>
      </c>
    </row>
    <row r="5" spans="2:20" ht="12.75">
      <c r="B5" s="16"/>
      <c r="C5" s="28" t="s">
        <v>252</v>
      </c>
      <c r="D5" s="780"/>
      <c r="E5" s="781"/>
      <c r="F5" s="781"/>
      <c r="G5" s="781"/>
      <c r="H5" s="245"/>
      <c r="I5" s="781"/>
      <c r="J5" s="781"/>
      <c r="K5" s="782"/>
      <c r="L5" s="781"/>
      <c r="M5" s="781"/>
      <c r="N5" s="782"/>
      <c r="O5" s="781"/>
      <c r="P5" s="781"/>
      <c r="Q5" s="782"/>
      <c r="R5" s="24"/>
      <c r="T5" s="169" t="s">
        <v>294</v>
      </c>
    </row>
    <row r="6" spans="2:20" ht="12.75">
      <c r="B6" s="16"/>
      <c r="C6" s="38" t="s">
        <v>237</v>
      </c>
      <c r="D6" s="751">
        <v>1885</v>
      </c>
      <c r="E6" s="751">
        <v>1938</v>
      </c>
      <c r="F6" s="751">
        <v>2014</v>
      </c>
      <c r="G6" s="751">
        <v>2152</v>
      </c>
      <c r="H6" s="783">
        <v>2152</v>
      </c>
      <c r="I6" s="751"/>
      <c r="J6" s="751">
        <v>4301</v>
      </c>
      <c r="K6" s="754">
        <v>1.2816976127320956</v>
      </c>
      <c r="L6" s="643"/>
      <c r="M6" s="751">
        <v>4210</v>
      </c>
      <c r="N6" s="754">
        <v>1.17234262125903</v>
      </c>
      <c r="O6" s="643"/>
      <c r="P6" s="751">
        <v>4275</v>
      </c>
      <c r="Q6" s="754">
        <v>1.1226415094339623</v>
      </c>
      <c r="R6" s="24"/>
      <c r="T6" s="169" t="s">
        <v>292</v>
      </c>
    </row>
    <row r="7" spans="2:20" ht="12.75">
      <c r="B7" s="16"/>
      <c r="C7" s="38" t="s">
        <v>238</v>
      </c>
      <c r="D7" s="751">
        <v>1471</v>
      </c>
      <c r="E7" s="751">
        <v>1596</v>
      </c>
      <c r="F7" s="751">
        <v>1718</v>
      </c>
      <c r="G7" s="751">
        <v>1890</v>
      </c>
      <c r="H7" s="677">
        <v>1890</v>
      </c>
      <c r="I7" s="751"/>
      <c r="J7" s="751">
        <v>3113</v>
      </c>
      <c r="K7" s="754">
        <v>1.1162474507138</v>
      </c>
      <c r="L7" s="643"/>
      <c r="M7" s="751">
        <v>3199</v>
      </c>
      <c r="N7" s="754">
        <v>1.0043859649122808</v>
      </c>
      <c r="O7" s="643"/>
      <c r="P7" s="751">
        <v>3306</v>
      </c>
      <c r="Q7" s="754">
        <v>0.9243306169965075</v>
      </c>
      <c r="R7" s="24"/>
      <c r="T7" s="169" t="s">
        <v>313</v>
      </c>
    </row>
    <row r="8" spans="2:20" ht="12.75">
      <c r="B8" s="734"/>
      <c r="C8" s="68"/>
      <c r="D8" s="784"/>
      <c r="E8" s="784"/>
      <c r="F8" s="784"/>
      <c r="G8" s="784"/>
      <c r="H8" s="785"/>
      <c r="I8" s="784"/>
      <c r="J8" s="784"/>
      <c r="K8" s="786"/>
      <c r="L8" s="787"/>
      <c r="M8" s="784"/>
      <c r="N8" s="786"/>
      <c r="O8" s="787"/>
      <c r="P8" s="784"/>
      <c r="Q8" s="786"/>
      <c r="R8" s="788"/>
      <c r="T8" s="169" t="s">
        <v>314</v>
      </c>
    </row>
    <row r="9" spans="2:20" ht="12.75">
      <c r="B9" s="16"/>
      <c r="C9" s="28" t="s">
        <v>227</v>
      </c>
      <c r="D9" s="780"/>
      <c r="E9" s="781"/>
      <c r="F9" s="781"/>
      <c r="G9" s="781"/>
      <c r="H9" s="245"/>
      <c r="I9" s="781"/>
      <c r="J9" s="781"/>
      <c r="K9" s="782"/>
      <c r="L9" s="781"/>
      <c r="M9" s="781"/>
      <c r="N9" s="782"/>
      <c r="O9" s="781"/>
      <c r="P9" s="781"/>
      <c r="Q9" s="782"/>
      <c r="R9" s="24"/>
      <c r="T9" s="169" t="s">
        <v>315</v>
      </c>
    </row>
    <row r="10" spans="2:20" ht="12.75">
      <c r="B10" s="16"/>
      <c r="C10" s="38" t="s">
        <v>237</v>
      </c>
      <c r="D10" s="751">
        <v>684</v>
      </c>
      <c r="E10" s="751">
        <v>770</v>
      </c>
      <c r="F10" s="751">
        <v>839</v>
      </c>
      <c r="G10" s="751">
        <v>951</v>
      </c>
      <c r="H10" s="783">
        <v>951</v>
      </c>
      <c r="I10" s="751"/>
      <c r="J10" s="751">
        <v>3104</v>
      </c>
      <c r="K10" s="754">
        <v>3.538011695906433</v>
      </c>
      <c r="L10" s="643"/>
      <c r="M10" s="751">
        <v>3015</v>
      </c>
      <c r="N10" s="754">
        <v>2.9155844155844157</v>
      </c>
      <c r="O10" s="643"/>
      <c r="P10" s="751">
        <v>3055</v>
      </c>
      <c r="Q10" s="754">
        <v>2.6412395709177594</v>
      </c>
      <c r="R10" s="24"/>
      <c r="T10" s="169" t="s">
        <v>15</v>
      </c>
    </row>
    <row r="11" spans="2:20" ht="12.75">
      <c r="B11" s="16"/>
      <c r="C11" s="38" t="s">
        <v>238</v>
      </c>
      <c r="D11" s="751">
        <v>657</v>
      </c>
      <c r="E11" s="751">
        <v>745</v>
      </c>
      <c r="F11" s="751">
        <v>816</v>
      </c>
      <c r="G11" s="751">
        <v>929</v>
      </c>
      <c r="H11" s="677">
        <v>929</v>
      </c>
      <c r="I11" s="751"/>
      <c r="J11" s="751">
        <v>2118</v>
      </c>
      <c r="K11" s="754">
        <v>2.223744292237443</v>
      </c>
      <c r="L11" s="643"/>
      <c r="M11" s="751">
        <v>2180</v>
      </c>
      <c r="N11" s="754">
        <v>1.9261744966442955</v>
      </c>
      <c r="O11" s="643"/>
      <c r="P11" s="751">
        <v>2244</v>
      </c>
      <c r="Q11" s="754">
        <v>1.75</v>
      </c>
      <c r="R11" s="24"/>
      <c r="T11" s="169" t="s">
        <v>310</v>
      </c>
    </row>
    <row r="12" spans="2:20" ht="12.75">
      <c r="B12" s="734"/>
      <c r="C12" s="68"/>
      <c r="D12" s="784"/>
      <c r="E12" s="784"/>
      <c r="F12" s="784"/>
      <c r="G12" s="784"/>
      <c r="H12" s="785"/>
      <c r="I12" s="784"/>
      <c r="J12" s="784"/>
      <c r="K12" s="786"/>
      <c r="L12" s="787"/>
      <c r="M12" s="784"/>
      <c r="N12" s="786"/>
      <c r="O12" s="787"/>
      <c r="P12" s="784"/>
      <c r="Q12" s="786"/>
      <c r="R12" s="788"/>
      <c r="T12" s="169" t="s">
        <v>311</v>
      </c>
    </row>
    <row r="13" spans="2:20" ht="12.75">
      <c r="B13" s="16"/>
      <c r="C13" s="28" t="s">
        <v>165</v>
      </c>
      <c r="D13" s="205"/>
      <c r="E13" s="205"/>
      <c r="F13" s="205"/>
      <c r="G13" s="205"/>
      <c r="H13" s="654"/>
      <c r="I13" s="205"/>
      <c r="J13" s="205"/>
      <c r="K13" s="789"/>
      <c r="L13" s="85"/>
      <c r="M13" s="205"/>
      <c r="N13" s="789"/>
      <c r="O13" s="85"/>
      <c r="P13" s="205"/>
      <c r="Q13" s="789"/>
      <c r="R13" s="24"/>
      <c r="T13" s="169" t="s">
        <v>312</v>
      </c>
    </row>
    <row r="14" spans="2:20" ht="12.75">
      <c r="B14" s="790"/>
      <c r="C14" s="38" t="s">
        <v>237</v>
      </c>
      <c r="D14" s="751">
        <v>992</v>
      </c>
      <c r="E14" s="751">
        <v>972</v>
      </c>
      <c r="F14" s="751">
        <v>985</v>
      </c>
      <c r="G14" s="751">
        <v>1015</v>
      </c>
      <c r="H14" s="677">
        <v>1015</v>
      </c>
      <c r="I14" s="751"/>
      <c r="J14" s="751">
        <v>1012</v>
      </c>
      <c r="K14" s="754">
        <v>0.02016129032258074</v>
      </c>
      <c r="L14" s="643"/>
      <c r="M14" s="751">
        <v>1023</v>
      </c>
      <c r="N14" s="754">
        <v>0.05246913580246915</v>
      </c>
      <c r="O14" s="643"/>
      <c r="P14" s="751">
        <v>1040</v>
      </c>
      <c r="Q14" s="754">
        <v>0.055837563451776706</v>
      </c>
      <c r="R14" s="158"/>
      <c r="T14" s="169" t="s">
        <v>236</v>
      </c>
    </row>
    <row r="15" spans="2:20" ht="12.75">
      <c r="B15" s="16"/>
      <c r="C15" s="38" t="s">
        <v>238</v>
      </c>
      <c r="D15" s="751">
        <v>605</v>
      </c>
      <c r="E15" s="751">
        <v>655</v>
      </c>
      <c r="F15" s="751">
        <v>712</v>
      </c>
      <c r="G15" s="751">
        <v>775</v>
      </c>
      <c r="H15" s="677">
        <v>775</v>
      </c>
      <c r="I15" s="751"/>
      <c r="J15" s="751">
        <v>810</v>
      </c>
      <c r="K15" s="754">
        <v>0.33884297520661155</v>
      </c>
      <c r="L15" s="643"/>
      <c r="M15" s="751">
        <v>847</v>
      </c>
      <c r="N15" s="754">
        <v>0.29312977099236637</v>
      </c>
      <c r="O15" s="643"/>
      <c r="P15" s="751">
        <v>882</v>
      </c>
      <c r="Q15" s="754">
        <v>0.2387640449438202</v>
      </c>
      <c r="R15" s="24"/>
      <c r="T15" s="169" t="s">
        <v>163</v>
      </c>
    </row>
    <row r="16" spans="2:20" s="719" customFormat="1" ht="12.75">
      <c r="B16" s="16"/>
      <c r="C16" s="27"/>
      <c r="D16" s="205"/>
      <c r="E16" s="205"/>
      <c r="F16" s="205"/>
      <c r="G16" s="205"/>
      <c r="H16" s="654"/>
      <c r="I16" s="205"/>
      <c r="J16" s="205"/>
      <c r="K16" s="789"/>
      <c r="L16" s="85"/>
      <c r="M16" s="205"/>
      <c r="N16" s="789"/>
      <c r="O16" s="85"/>
      <c r="P16" s="205"/>
      <c r="Q16" s="789"/>
      <c r="R16" s="24"/>
      <c r="T16" s="169" t="s">
        <v>232</v>
      </c>
    </row>
    <row r="17" spans="2:20" s="719" customFormat="1" ht="12.75">
      <c r="B17" s="16"/>
      <c r="C17" s="28" t="s">
        <v>156</v>
      </c>
      <c r="D17" s="205"/>
      <c r="E17" s="205"/>
      <c r="F17" s="205"/>
      <c r="G17" s="205"/>
      <c r="H17" s="654"/>
      <c r="I17" s="205"/>
      <c r="J17" s="205"/>
      <c r="K17" s="789"/>
      <c r="L17" s="85"/>
      <c r="M17" s="205"/>
      <c r="N17" s="789"/>
      <c r="O17" s="85"/>
      <c r="P17" s="205"/>
      <c r="Q17" s="789"/>
      <c r="R17" s="24"/>
      <c r="T17" s="194" t="s">
        <v>293</v>
      </c>
    </row>
    <row r="18" spans="2:20" ht="12.75">
      <c r="B18" s="16"/>
      <c r="C18" s="38" t="s">
        <v>239</v>
      </c>
      <c r="D18" s="751">
        <v>209</v>
      </c>
      <c r="E18" s="751">
        <v>196</v>
      </c>
      <c r="F18" s="751">
        <v>190</v>
      </c>
      <c r="G18" s="751">
        <v>186</v>
      </c>
      <c r="H18" s="677">
        <v>186</v>
      </c>
      <c r="I18" s="751"/>
      <c r="J18" s="751">
        <v>185</v>
      </c>
      <c r="K18" s="754">
        <v>-0.11483253588516751</v>
      </c>
      <c r="L18" s="643"/>
      <c r="M18" s="751">
        <v>172</v>
      </c>
      <c r="N18" s="754">
        <v>-0.12244897959183676</v>
      </c>
      <c r="O18" s="643"/>
      <c r="P18" s="751">
        <v>180</v>
      </c>
      <c r="Q18" s="754">
        <v>-0.052631578947368474</v>
      </c>
      <c r="R18" s="24"/>
      <c r="T18" s="771"/>
    </row>
    <row r="19" spans="2:20" s="719" customFormat="1" ht="12.75">
      <c r="B19" s="16"/>
      <c r="C19" s="96"/>
      <c r="D19" s="667"/>
      <c r="E19" s="667"/>
      <c r="F19" s="667"/>
      <c r="G19" s="667"/>
      <c r="H19" s="245"/>
      <c r="I19" s="667"/>
      <c r="J19" s="667"/>
      <c r="K19" s="789"/>
      <c r="L19" s="667"/>
      <c r="M19" s="667"/>
      <c r="N19" s="789"/>
      <c r="O19" s="667"/>
      <c r="P19" s="667"/>
      <c r="Q19" s="789"/>
      <c r="R19" s="24"/>
      <c r="T19" s="772"/>
    </row>
    <row r="20" spans="2:20" ht="12.75">
      <c r="B20" s="16"/>
      <c r="C20" s="791" t="s">
        <v>52</v>
      </c>
      <c r="D20" s="19" t="s">
        <v>2</v>
      </c>
      <c r="E20" s="19" t="s">
        <v>3</v>
      </c>
      <c r="F20" s="19" t="s">
        <v>4</v>
      </c>
      <c r="G20" s="19" t="s">
        <v>5</v>
      </c>
      <c r="H20" s="19" t="s">
        <v>135</v>
      </c>
      <c r="I20" s="20"/>
      <c r="J20" s="18" t="s">
        <v>6</v>
      </c>
      <c r="K20" s="747" t="s">
        <v>7</v>
      </c>
      <c r="L20" s="20"/>
      <c r="M20" s="18" t="s">
        <v>213</v>
      </c>
      <c r="N20" s="747" t="s">
        <v>7</v>
      </c>
      <c r="O20" s="20"/>
      <c r="P20" s="18" t="s">
        <v>214</v>
      </c>
      <c r="Q20" s="747" t="s">
        <v>7</v>
      </c>
      <c r="R20" s="24"/>
      <c r="T20" s="772"/>
    </row>
    <row r="21" spans="2:20" ht="12.75">
      <c r="B21" s="674"/>
      <c r="C21" s="28" t="s">
        <v>0</v>
      </c>
      <c r="D21" s="748">
        <v>204</v>
      </c>
      <c r="E21" s="748">
        <v>223</v>
      </c>
      <c r="F21" s="748">
        <v>235</v>
      </c>
      <c r="G21" s="675">
        <v>253</v>
      </c>
      <c r="H21" s="675">
        <v>915</v>
      </c>
      <c r="I21" s="675"/>
      <c r="J21" s="675">
        <v>304</v>
      </c>
      <c r="K21" s="792">
        <v>0.4901960784313726</v>
      </c>
      <c r="L21" s="748"/>
      <c r="M21" s="748">
        <v>391</v>
      </c>
      <c r="N21" s="792">
        <v>0.7533632286995515</v>
      </c>
      <c r="O21" s="748"/>
      <c r="P21" s="748">
        <v>411</v>
      </c>
      <c r="Q21" s="792">
        <v>0.7489361702127659</v>
      </c>
      <c r="R21" s="793"/>
      <c r="T21" s="772"/>
    </row>
    <row r="22" spans="2:20" ht="12.75">
      <c r="B22" s="16"/>
      <c r="C22" s="38" t="s">
        <v>50</v>
      </c>
      <c r="D22" s="751">
        <v>111</v>
      </c>
      <c r="E22" s="751">
        <v>127</v>
      </c>
      <c r="F22" s="751">
        <v>137</v>
      </c>
      <c r="G22" s="677">
        <v>153</v>
      </c>
      <c r="H22" s="677">
        <v>528</v>
      </c>
      <c r="I22" s="677"/>
      <c r="J22" s="677">
        <v>198</v>
      </c>
      <c r="K22" s="754">
        <v>0.7837837837837838</v>
      </c>
      <c r="L22" s="751"/>
      <c r="M22" s="751">
        <v>278</v>
      </c>
      <c r="N22" s="754">
        <v>1.188976377952756</v>
      </c>
      <c r="O22" s="751"/>
      <c r="P22" s="751">
        <v>291</v>
      </c>
      <c r="Q22" s="754">
        <v>1.124087591240876</v>
      </c>
      <c r="R22" s="24"/>
      <c r="T22" s="772"/>
    </row>
    <row r="23" spans="2:20" ht="12.75">
      <c r="B23" s="16"/>
      <c r="C23" s="38" t="s">
        <v>49</v>
      </c>
      <c r="D23" s="751">
        <v>72</v>
      </c>
      <c r="E23" s="751">
        <v>76</v>
      </c>
      <c r="F23" s="751">
        <v>79</v>
      </c>
      <c r="G23" s="677">
        <v>83</v>
      </c>
      <c r="H23" s="677">
        <v>310</v>
      </c>
      <c r="I23" s="677"/>
      <c r="J23" s="677">
        <v>88</v>
      </c>
      <c r="K23" s="754">
        <v>0.22222222222222232</v>
      </c>
      <c r="L23" s="751"/>
      <c r="M23" s="751">
        <v>95</v>
      </c>
      <c r="N23" s="754">
        <v>0.25</v>
      </c>
      <c r="O23" s="751"/>
      <c r="P23" s="751">
        <v>99</v>
      </c>
      <c r="Q23" s="754">
        <v>0.25316455696202533</v>
      </c>
      <c r="R23" s="24"/>
      <c r="T23" s="772"/>
    </row>
    <row r="24" spans="2:20" s="773" customFormat="1" ht="12.75">
      <c r="B24" s="16"/>
      <c r="C24" s="38" t="s">
        <v>51</v>
      </c>
      <c r="D24" s="677">
        <v>21</v>
      </c>
      <c r="E24" s="677">
        <v>20</v>
      </c>
      <c r="F24" s="677">
        <v>18</v>
      </c>
      <c r="G24" s="677">
        <v>18</v>
      </c>
      <c r="H24" s="677">
        <v>77</v>
      </c>
      <c r="I24" s="677"/>
      <c r="J24" s="677">
        <v>18</v>
      </c>
      <c r="K24" s="754">
        <v>-0.1428571428571429</v>
      </c>
      <c r="L24" s="751"/>
      <c r="M24" s="677">
        <v>18</v>
      </c>
      <c r="N24" s="754">
        <v>-0.1</v>
      </c>
      <c r="O24" s="751"/>
      <c r="P24" s="677">
        <v>21</v>
      </c>
      <c r="Q24" s="754">
        <v>0.16666666666666674</v>
      </c>
      <c r="R24" s="24"/>
      <c r="T24" s="772"/>
    </row>
    <row r="25" spans="2:20" ht="12.75">
      <c r="B25" s="16"/>
      <c r="C25" s="38"/>
      <c r="D25" s="677"/>
      <c r="E25" s="677"/>
      <c r="F25" s="677"/>
      <c r="G25" s="677"/>
      <c r="H25" s="677"/>
      <c r="I25" s="677"/>
      <c r="J25" s="677"/>
      <c r="K25" s="754"/>
      <c r="L25" s="751"/>
      <c r="M25" s="677"/>
      <c r="N25" s="754"/>
      <c r="O25" s="751"/>
      <c r="P25" s="677"/>
      <c r="Q25" s="754"/>
      <c r="R25" s="24"/>
      <c r="T25" s="772"/>
    </row>
    <row r="26" spans="2:20" s="719" customFormat="1" ht="12.75">
      <c r="B26" s="674"/>
      <c r="C26" s="7" t="s">
        <v>53</v>
      </c>
      <c r="D26" s="748">
        <v>2</v>
      </c>
      <c r="E26" s="748">
        <v>12</v>
      </c>
      <c r="F26" s="748">
        <v>26</v>
      </c>
      <c r="G26" s="675">
        <v>41</v>
      </c>
      <c r="H26" s="675">
        <v>81</v>
      </c>
      <c r="I26" s="675"/>
      <c r="J26" s="675">
        <v>30</v>
      </c>
      <c r="K26" s="792">
        <v>14</v>
      </c>
      <c r="L26" s="748"/>
      <c r="M26" s="748">
        <v>58</v>
      </c>
      <c r="N26" s="792">
        <v>3.833333333333333</v>
      </c>
      <c r="O26" s="748"/>
      <c r="P26" s="748">
        <v>73</v>
      </c>
      <c r="Q26" s="792">
        <v>1.8076923076923075</v>
      </c>
      <c r="R26" s="793"/>
      <c r="T26" s="772"/>
    </row>
    <row r="27" spans="2:20" ht="12.75">
      <c r="B27" s="16"/>
      <c r="C27" s="38" t="s">
        <v>50</v>
      </c>
      <c r="D27" s="677">
        <v>28</v>
      </c>
      <c r="E27" s="677">
        <v>32</v>
      </c>
      <c r="F27" s="677">
        <v>39</v>
      </c>
      <c r="G27" s="677">
        <v>47</v>
      </c>
      <c r="H27" s="677">
        <v>146</v>
      </c>
      <c r="I27" s="677"/>
      <c r="J27" s="677">
        <v>48</v>
      </c>
      <c r="K27" s="754">
        <v>0.7142857142857142</v>
      </c>
      <c r="L27" s="751"/>
      <c r="M27" s="677">
        <v>70</v>
      </c>
      <c r="N27" s="754">
        <v>1.1875</v>
      </c>
      <c r="O27" s="751"/>
      <c r="P27" s="677">
        <v>79</v>
      </c>
      <c r="Q27" s="754">
        <v>1.0256410256410255</v>
      </c>
      <c r="R27" s="24"/>
      <c r="T27" s="774"/>
    </row>
    <row r="28" spans="2:20" ht="12.75">
      <c r="B28" s="16"/>
      <c r="C28" s="38" t="s">
        <v>49</v>
      </c>
      <c r="D28" s="677">
        <v>-35</v>
      </c>
      <c r="E28" s="677">
        <v>-29</v>
      </c>
      <c r="F28" s="677">
        <v>-19</v>
      </c>
      <c r="G28" s="677">
        <v>-11</v>
      </c>
      <c r="H28" s="677">
        <v>-94</v>
      </c>
      <c r="I28" s="677"/>
      <c r="J28" s="677">
        <v>-24</v>
      </c>
      <c r="K28" s="754">
        <v>0.3142857142857143</v>
      </c>
      <c r="L28" s="751"/>
      <c r="M28" s="677">
        <v>-16</v>
      </c>
      <c r="N28" s="754">
        <v>0.4482758620689655</v>
      </c>
      <c r="O28" s="751"/>
      <c r="P28" s="677">
        <v>-11</v>
      </c>
      <c r="Q28" s="754">
        <v>0.42105263157894735</v>
      </c>
      <c r="R28" s="24"/>
      <c r="T28" s="76"/>
    </row>
    <row r="29" spans="2:20" ht="12.75">
      <c r="B29" s="16"/>
      <c r="C29" s="38" t="s">
        <v>51</v>
      </c>
      <c r="D29" s="677">
        <v>9</v>
      </c>
      <c r="E29" s="677">
        <v>8</v>
      </c>
      <c r="F29" s="677">
        <v>7</v>
      </c>
      <c r="G29" s="677">
        <v>6</v>
      </c>
      <c r="H29" s="677">
        <v>30</v>
      </c>
      <c r="I29" s="677"/>
      <c r="J29" s="677">
        <v>5</v>
      </c>
      <c r="K29" s="754">
        <v>-0.4444444444444444</v>
      </c>
      <c r="L29" s="751"/>
      <c r="M29" s="677">
        <v>5</v>
      </c>
      <c r="N29" s="754">
        <v>-0.375</v>
      </c>
      <c r="O29" s="751"/>
      <c r="P29" s="677">
        <v>5</v>
      </c>
      <c r="Q29" s="754">
        <v>-0.2857142857142857</v>
      </c>
      <c r="R29" s="24"/>
      <c r="T29" s="76"/>
    </row>
    <row r="30" spans="2:20" ht="12.75">
      <c r="B30" s="734"/>
      <c r="C30" s="794" t="s">
        <v>54</v>
      </c>
      <c r="D30" s="753">
        <v>0.01</v>
      </c>
      <c r="E30" s="753">
        <v>0.054</v>
      </c>
      <c r="F30" s="753">
        <v>0.111</v>
      </c>
      <c r="G30" s="795">
        <v>0.162</v>
      </c>
      <c r="H30" s="795">
        <v>0.089</v>
      </c>
      <c r="I30" s="796" t="e">
        <v>#DIV/0!</v>
      </c>
      <c r="J30" s="795">
        <v>0.099</v>
      </c>
      <c r="K30" s="797">
        <v>8.9</v>
      </c>
      <c r="L30" s="798"/>
      <c r="M30" s="753">
        <v>0.148</v>
      </c>
      <c r="N30" s="797">
        <v>9.4</v>
      </c>
      <c r="O30" s="798"/>
      <c r="P30" s="753">
        <v>0.178</v>
      </c>
      <c r="Q30" s="797">
        <v>6.7</v>
      </c>
      <c r="R30" s="788"/>
      <c r="T30" s="76"/>
    </row>
    <row r="31" spans="2:20" ht="12.75">
      <c r="B31" s="16"/>
      <c r="C31" s="794"/>
      <c r="D31" s="643"/>
      <c r="E31" s="643"/>
      <c r="F31" s="643"/>
      <c r="G31" s="527"/>
      <c r="H31" s="527"/>
      <c r="I31" s="527"/>
      <c r="J31" s="527"/>
      <c r="K31" s="754"/>
      <c r="L31" s="643"/>
      <c r="M31" s="643"/>
      <c r="N31" s="754"/>
      <c r="O31" s="643"/>
      <c r="P31" s="643"/>
      <c r="Q31" s="754"/>
      <c r="R31" s="24"/>
      <c r="T31" s="76"/>
    </row>
    <row r="32" spans="2:20" ht="12.75">
      <c r="B32" s="674"/>
      <c r="C32" s="7" t="s">
        <v>55</v>
      </c>
      <c r="D32" s="748">
        <v>-38</v>
      </c>
      <c r="E32" s="748">
        <v>-40</v>
      </c>
      <c r="F32" s="748">
        <v>-28</v>
      </c>
      <c r="G32" s="675">
        <v>-19</v>
      </c>
      <c r="H32" s="675">
        <v>-125</v>
      </c>
      <c r="I32" s="675"/>
      <c r="J32" s="675">
        <v>-31</v>
      </c>
      <c r="K32" s="792">
        <v>0.1842105263157895</v>
      </c>
      <c r="L32" s="748"/>
      <c r="M32" s="748">
        <v>-21</v>
      </c>
      <c r="N32" s="792">
        <v>0.475</v>
      </c>
      <c r="O32" s="748"/>
      <c r="P32" s="748">
        <v>-7</v>
      </c>
      <c r="Q32" s="792">
        <v>0.75</v>
      </c>
      <c r="R32" s="793"/>
      <c r="T32" s="775"/>
    </row>
    <row r="33" spans="2:20" ht="12.75">
      <c r="B33" s="16"/>
      <c r="C33" s="38" t="s">
        <v>50</v>
      </c>
      <c r="D33" s="677">
        <v>10</v>
      </c>
      <c r="E33" s="677">
        <v>12</v>
      </c>
      <c r="F33" s="677">
        <v>18</v>
      </c>
      <c r="G33" s="677">
        <v>23</v>
      </c>
      <c r="H33" s="677">
        <v>63</v>
      </c>
      <c r="I33" s="677"/>
      <c r="J33" s="677">
        <v>22</v>
      </c>
      <c r="K33" s="754">
        <v>1.2</v>
      </c>
      <c r="L33" s="751"/>
      <c r="M33" s="677">
        <v>38</v>
      </c>
      <c r="N33" s="754">
        <v>2.1666666666666665</v>
      </c>
      <c r="O33" s="751"/>
      <c r="P33" s="677">
        <v>30</v>
      </c>
      <c r="Q33" s="754">
        <v>0.6666666666666667</v>
      </c>
      <c r="R33" s="24"/>
      <c r="T33" s="774"/>
    </row>
    <row r="34" spans="2:18" ht="12.75">
      <c r="B34" s="16"/>
      <c r="C34" s="38" t="s">
        <v>49</v>
      </c>
      <c r="D34" s="677">
        <v>-51</v>
      </c>
      <c r="E34" s="677">
        <v>-56</v>
      </c>
      <c r="F34" s="677">
        <v>-46</v>
      </c>
      <c r="G34" s="677">
        <v>-42</v>
      </c>
      <c r="H34" s="677">
        <v>-195</v>
      </c>
      <c r="I34" s="677"/>
      <c r="J34" s="677">
        <v>-53</v>
      </c>
      <c r="K34" s="754">
        <v>-0.03921568627450989</v>
      </c>
      <c r="L34" s="751"/>
      <c r="M34" s="677">
        <v>-50</v>
      </c>
      <c r="N34" s="754">
        <v>0.1071428571428571</v>
      </c>
      <c r="O34" s="751"/>
      <c r="P34" s="677">
        <v>-44</v>
      </c>
      <c r="Q34" s="754">
        <v>0.04347826086956519</v>
      </c>
      <c r="R34" s="24"/>
    </row>
    <row r="35" spans="2:18" ht="14.25" customHeight="1">
      <c r="B35" s="16"/>
      <c r="C35" s="38" t="s">
        <v>51</v>
      </c>
      <c r="D35" s="677">
        <v>4</v>
      </c>
      <c r="E35" s="677">
        <v>4</v>
      </c>
      <c r="F35" s="677">
        <v>2</v>
      </c>
      <c r="G35" s="677">
        <v>0</v>
      </c>
      <c r="H35" s="677">
        <v>10</v>
      </c>
      <c r="I35" s="677"/>
      <c r="J35" s="677">
        <v>1</v>
      </c>
      <c r="K35" s="754">
        <v>-0.75</v>
      </c>
      <c r="L35" s="751"/>
      <c r="M35" s="677">
        <v>-1</v>
      </c>
      <c r="N35" s="754">
        <v>-1.25</v>
      </c>
      <c r="O35" s="751"/>
      <c r="P35" s="677">
        <v>0</v>
      </c>
      <c r="Q35" s="754" t="s">
        <v>210</v>
      </c>
      <c r="R35" s="24"/>
    </row>
    <row r="36" spans="2:18" ht="12.75">
      <c r="B36" s="734"/>
      <c r="C36" s="794" t="s">
        <v>56</v>
      </c>
      <c r="D36" s="753">
        <v>-0.186</v>
      </c>
      <c r="E36" s="753">
        <v>-0.179</v>
      </c>
      <c r="F36" s="753">
        <v>-0.119</v>
      </c>
      <c r="G36" s="795">
        <v>-0.075</v>
      </c>
      <c r="H36" s="795">
        <v>-0.137</v>
      </c>
      <c r="I36" s="796" t="e">
        <v>#DIV/0!</v>
      </c>
      <c r="J36" s="795">
        <v>-0.102</v>
      </c>
      <c r="K36" s="797">
        <v>8.4</v>
      </c>
      <c r="L36" s="798"/>
      <c r="M36" s="753">
        <v>-0.054</v>
      </c>
      <c r="N36" s="797">
        <v>12.5</v>
      </c>
      <c r="O36" s="798"/>
      <c r="P36" s="753">
        <v>-0.017</v>
      </c>
      <c r="Q36" s="797">
        <v>10.2</v>
      </c>
      <c r="R36" s="788"/>
    </row>
    <row r="37" spans="2:20" s="91" customFormat="1" ht="12.75">
      <c r="B37" s="16"/>
      <c r="C37" s="794"/>
      <c r="D37" s="643"/>
      <c r="E37" s="643"/>
      <c r="F37" s="643"/>
      <c r="G37" s="527"/>
      <c r="H37" s="527"/>
      <c r="I37" s="527"/>
      <c r="J37" s="527"/>
      <c r="K37" s="754"/>
      <c r="L37" s="643"/>
      <c r="M37" s="643"/>
      <c r="N37" s="754"/>
      <c r="O37" s="643"/>
      <c r="P37" s="643"/>
      <c r="Q37" s="754"/>
      <c r="R37" s="24"/>
      <c r="T37" s="776"/>
    </row>
    <row r="38" spans="2:18" ht="12.75">
      <c r="B38" s="674"/>
      <c r="C38" s="7" t="s">
        <v>16</v>
      </c>
      <c r="D38" s="748">
        <v>95</v>
      </c>
      <c r="E38" s="748">
        <v>133</v>
      </c>
      <c r="F38" s="748">
        <v>116</v>
      </c>
      <c r="G38" s="675">
        <v>123</v>
      </c>
      <c r="H38" s="675">
        <v>467</v>
      </c>
      <c r="I38" s="675"/>
      <c r="J38" s="675">
        <v>142</v>
      </c>
      <c r="K38" s="792">
        <v>0.49473684210526314</v>
      </c>
      <c r="L38" s="748"/>
      <c r="M38" s="748">
        <v>110</v>
      </c>
      <c r="N38" s="792">
        <v>-0.17293233082706772</v>
      </c>
      <c r="O38" s="748"/>
      <c r="P38" s="748">
        <v>111</v>
      </c>
      <c r="Q38" s="792">
        <v>-0.0431034482758621</v>
      </c>
      <c r="R38" s="793"/>
    </row>
    <row r="39" spans="2:20" ht="12.75">
      <c r="B39" s="16"/>
      <c r="C39" s="38" t="s">
        <v>50</v>
      </c>
      <c r="D39" s="677">
        <v>46</v>
      </c>
      <c r="E39" s="677">
        <v>69</v>
      </c>
      <c r="F39" s="677">
        <v>50</v>
      </c>
      <c r="G39" s="677">
        <v>32</v>
      </c>
      <c r="H39" s="677">
        <v>197</v>
      </c>
      <c r="I39" s="677"/>
      <c r="J39" s="677">
        <v>108</v>
      </c>
      <c r="K39" s="754">
        <v>1.347826086956522</v>
      </c>
      <c r="L39" s="751"/>
      <c r="M39" s="677">
        <v>78</v>
      </c>
      <c r="N39" s="754">
        <v>0.13043478260869557</v>
      </c>
      <c r="O39" s="751"/>
      <c r="P39" s="677">
        <v>76</v>
      </c>
      <c r="Q39" s="754">
        <v>0.52</v>
      </c>
      <c r="R39" s="24"/>
      <c r="T39" s="775"/>
    </row>
    <row r="40" spans="2:18" ht="12.75">
      <c r="B40" s="16"/>
      <c r="C40" s="38" t="s">
        <v>49</v>
      </c>
      <c r="D40" s="677">
        <v>42</v>
      </c>
      <c r="E40" s="677">
        <v>61</v>
      </c>
      <c r="F40" s="677">
        <v>64</v>
      </c>
      <c r="G40" s="677">
        <v>87</v>
      </c>
      <c r="H40" s="677">
        <v>254</v>
      </c>
      <c r="I40" s="677"/>
      <c r="J40" s="677">
        <v>32</v>
      </c>
      <c r="K40" s="754">
        <v>-0.23809523809523814</v>
      </c>
      <c r="L40" s="751"/>
      <c r="M40" s="677">
        <v>30</v>
      </c>
      <c r="N40" s="754">
        <v>-0.5081967213114754</v>
      </c>
      <c r="O40" s="751"/>
      <c r="P40" s="677">
        <v>32</v>
      </c>
      <c r="Q40" s="754">
        <v>-0.5</v>
      </c>
      <c r="R40" s="24"/>
    </row>
    <row r="41" spans="2:18" ht="12.75">
      <c r="B41" s="16"/>
      <c r="C41" s="38" t="s">
        <v>51</v>
      </c>
      <c r="D41" s="677">
        <v>7</v>
      </c>
      <c r="E41" s="677">
        <v>3</v>
      </c>
      <c r="F41" s="677">
        <v>3</v>
      </c>
      <c r="G41" s="677">
        <v>4</v>
      </c>
      <c r="H41" s="677">
        <v>17</v>
      </c>
      <c r="I41" s="677"/>
      <c r="J41" s="677">
        <v>2</v>
      </c>
      <c r="K41" s="754">
        <v>-0.7142857142857143</v>
      </c>
      <c r="L41" s="751"/>
      <c r="M41" s="677">
        <v>2</v>
      </c>
      <c r="N41" s="754">
        <v>-0.33333333333333337</v>
      </c>
      <c r="O41" s="751"/>
      <c r="P41" s="677">
        <v>3</v>
      </c>
      <c r="Q41" s="754">
        <v>0</v>
      </c>
      <c r="R41" s="24"/>
    </row>
    <row r="42" spans="2:18" ht="12.75">
      <c r="B42" s="734"/>
      <c r="C42" s="794" t="s">
        <v>1</v>
      </c>
      <c r="D42" s="753">
        <v>0.466</v>
      </c>
      <c r="E42" s="753">
        <v>0.596</v>
      </c>
      <c r="F42" s="753">
        <v>0.494</v>
      </c>
      <c r="G42" s="795">
        <v>0.486</v>
      </c>
      <c r="H42" s="795">
        <v>0.51</v>
      </c>
      <c r="I42" s="796" t="e">
        <v>#DIV/0!</v>
      </c>
      <c r="J42" s="795">
        <v>0.467</v>
      </c>
      <c r="K42" s="797">
        <v>0.1</v>
      </c>
      <c r="L42" s="798"/>
      <c r="M42" s="753">
        <v>0.281</v>
      </c>
      <c r="N42" s="797">
        <v>-31.5</v>
      </c>
      <c r="O42" s="798"/>
      <c r="P42" s="753">
        <v>0.27</v>
      </c>
      <c r="Q42" s="797">
        <v>-22.4</v>
      </c>
      <c r="R42" s="788"/>
    </row>
    <row r="43" spans="2:20" s="91" customFormat="1" ht="12.75">
      <c r="B43" s="16"/>
      <c r="C43" s="799"/>
      <c r="D43" s="746"/>
      <c r="E43" s="746"/>
      <c r="F43" s="746"/>
      <c r="G43" s="746"/>
      <c r="H43" s="746"/>
      <c r="I43" s="746"/>
      <c r="J43" s="746"/>
      <c r="K43" s="800"/>
      <c r="L43" s="746"/>
      <c r="M43" s="746"/>
      <c r="N43" s="800"/>
      <c r="O43" s="746"/>
      <c r="P43" s="746"/>
      <c r="Q43" s="800"/>
      <c r="R43" s="24"/>
      <c r="T43" s="776"/>
    </row>
    <row r="44" spans="2:18" ht="12.75">
      <c r="B44" s="16"/>
      <c r="C44" s="801"/>
      <c r="D44" s="669"/>
      <c r="E44" s="669"/>
      <c r="F44" s="669"/>
      <c r="G44" s="669"/>
      <c r="H44" s="669"/>
      <c r="I44" s="669"/>
      <c r="J44" s="669"/>
      <c r="K44" s="802"/>
      <c r="L44" s="669"/>
      <c r="M44" s="669"/>
      <c r="N44" s="802"/>
      <c r="O44" s="669"/>
      <c r="P44" s="669"/>
      <c r="Q44" s="802"/>
      <c r="R44" s="24"/>
    </row>
    <row r="45" spans="2:20" ht="12.75">
      <c r="B45" s="16"/>
      <c r="C45" s="895" t="s">
        <v>228</v>
      </c>
      <c r="D45" s="882"/>
      <c r="E45" s="882"/>
      <c r="F45" s="882"/>
      <c r="G45" s="882"/>
      <c r="H45" s="882"/>
      <c r="I45" s="882"/>
      <c r="J45" s="882"/>
      <c r="K45" s="882"/>
      <c r="L45" s="882"/>
      <c r="M45" s="882"/>
      <c r="N45" s="882"/>
      <c r="O45" s="882"/>
      <c r="P45" s="882"/>
      <c r="Q45" s="882"/>
      <c r="R45" s="894"/>
      <c r="T45" s="775"/>
    </row>
    <row r="46" spans="2:20" ht="12.75">
      <c r="B46" s="164"/>
      <c r="C46" s="65"/>
      <c r="D46" s="669"/>
      <c r="E46" s="669"/>
      <c r="F46" s="669"/>
      <c r="G46" s="669"/>
      <c r="H46" s="669"/>
      <c r="I46" s="669"/>
      <c r="J46" s="669"/>
      <c r="K46" s="802"/>
      <c r="L46" s="669"/>
      <c r="M46" s="669"/>
      <c r="N46" s="802"/>
      <c r="O46" s="669"/>
      <c r="P46" s="669"/>
      <c r="Q46" s="802"/>
      <c r="R46" s="165"/>
      <c r="T46" s="76"/>
    </row>
    <row r="47" spans="2:20" s="719" customFormat="1" ht="12.75">
      <c r="B47" s="4"/>
      <c r="C47" s="4"/>
      <c r="D47" s="75"/>
      <c r="E47" s="75"/>
      <c r="F47" s="75"/>
      <c r="G47" s="75"/>
      <c r="H47" s="75"/>
      <c r="I47" s="75"/>
      <c r="J47" s="75"/>
      <c r="K47" s="770"/>
      <c r="L47" s="75"/>
      <c r="M47" s="75"/>
      <c r="N47" s="770"/>
      <c r="O47" s="75"/>
      <c r="P47" s="75"/>
      <c r="Q47" s="770"/>
      <c r="R47" s="4"/>
      <c r="T47" s="76"/>
    </row>
    <row r="48" ht="4.5" customHeight="1">
      <c r="T48" s="76"/>
    </row>
    <row r="49" spans="2:20" s="91" customFormat="1" ht="12.75">
      <c r="B49" s="4"/>
      <c r="C49" s="4"/>
      <c r="D49" s="75"/>
      <c r="E49" s="75"/>
      <c r="F49" s="75"/>
      <c r="G49" s="75"/>
      <c r="H49" s="75"/>
      <c r="I49" s="75"/>
      <c r="J49" s="75"/>
      <c r="K49" s="770"/>
      <c r="L49" s="75"/>
      <c r="M49" s="75"/>
      <c r="N49" s="770"/>
      <c r="O49" s="75"/>
      <c r="P49" s="75"/>
      <c r="Q49" s="770"/>
      <c r="R49" s="4"/>
      <c r="T49" s="725"/>
    </row>
    <row r="53" spans="2:20" s="719" customFormat="1" ht="12.75">
      <c r="B53" s="4"/>
      <c r="C53" s="4"/>
      <c r="D53" s="75"/>
      <c r="E53" s="75"/>
      <c r="F53" s="75"/>
      <c r="G53" s="75"/>
      <c r="H53" s="75"/>
      <c r="I53" s="75"/>
      <c r="J53" s="75"/>
      <c r="K53" s="770"/>
      <c r="L53" s="75"/>
      <c r="M53" s="75"/>
      <c r="N53" s="770"/>
      <c r="O53" s="75"/>
      <c r="P53" s="75"/>
      <c r="Q53" s="770"/>
      <c r="R53" s="4"/>
      <c r="T53" s="725"/>
    </row>
    <row r="54" ht="4.5" customHeight="1"/>
    <row r="55" spans="2:20" s="91" customFormat="1" ht="12.75">
      <c r="B55" s="4"/>
      <c r="C55" s="4"/>
      <c r="D55" s="75"/>
      <c r="E55" s="75"/>
      <c r="F55" s="75"/>
      <c r="G55" s="75"/>
      <c r="H55" s="75"/>
      <c r="I55" s="75"/>
      <c r="J55" s="75"/>
      <c r="K55" s="770"/>
      <c r="L55" s="75"/>
      <c r="M55" s="75"/>
      <c r="N55" s="770"/>
      <c r="O55" s="75"/>
      <c r="P55" s="75"/>
      <c r="Q55" s="770"/>
      <c r="R55" s="4"/>
      <c r="T55" s="725"/>
    </row>
    <row r="59" spans="2:18" s="725" customFormat="1" ht="12.75">
      <c r="B59" s="4"/>
      <c r="C59" s="4"/>
      <c r="D59" s="75"/>
      <c r="E59" s="75"/>
      <c r="F59" s="75"/>
      <c r="G59" s="75"/>
      <c r="H59" s="75"/>
      <c r="I59" s="75"/>
      <c r="J59" s="75"/>
      <c r="K59" s="770"/>
      <c r="L59" s="75"/>
      <c r="M59" s="75"/>
      <c r="N59" s="770"/>
      <c r="O59" s="75"/>
      <c r="P59" s="75"/>
      <c r="Q59" s="770"/>
      <c r="R59" s="4"/>
    </row>
    <row r="61" ht="17.25" customHeight="1"/>
    <row r="62" ht="6.75" customHeight="1"/>
  </sheetData>
  <sheetProtection password="EF6E" sheet="1" formatCells="0" formatColumns="0" formatRows="0" insertColumns="0" insertRows="0" insertHyperlinks="0" deleteColumns="0" deleteRows="0" sort="0" autoFilter="0" pivotTables="0"/>
  <mergeCells count="1">
    <mergeCell ref="B2:R2"/>
  </mergeCells>
  <hyperlinks>
    <hyperlink ref="T10" location="'Domestic Business Results'!A1" display="Domestic Business Results"/>
    <hyperlink ref="T11" location="'Domestic Wireline Results'!A1" display="Domestic Wireline Results"/>
    <hyperlink ref="T12" location="'Domestic Mobile Results'!A1" display="Domestic Mobile Results"/>
    <hyperlink ref="T13" location="'TIM Brasil Results'!A1" display="TIM Brasil Results"/>
    <hyperlink ref="T15" location="'Main Group''s Subsidiries'!A1" display="Main Group's Subsidiaries"/>
    <hyperlink ref="T6" location="'Key fin data by BU YTD'!A1" display="Key Financial data by BU YTD"/>
    <hyperlink ref="T16" location="'Analyst Tools'!A1" display="Analyst Tools"/>
    <hyperlink ref="T14" location="'Historic Quartely Proforma'!A1" display="Historic Quarter Proforma"/>
    <hyperlink ref="T5" location="'P&amp;L Group by quarter'!A1" display="P&amp;L Group by quarter"/>
    <hyperlink ref="T7" location="'Key fin. data by BU by quarter'!A1" display="Key Financial data by quarter"/>
    <hyperlink ref="T8" location="'Rep&amp;org. fig. YTD'!A1" display="Reported &amp; Organic Figures YTD "/>
    <hyperlink ref="T4" location="'P&amp;L Group YTD'!A1" display="P&amp;L Group YTD"/>
    <hyperlink ref="T9" location="'Key fin. data by BU by quarter'!A1" display="Reported &amp; Organic Figures by quarter"/>
    <hyperlink ref="T17" location="Cover!A1" display="Cover"/>
  </hyperlinks>
  <printOptions horizontalCentered="1" verticalCentered="1"/>
  <pageMargins left="0" right="0" top="0" bottom="0" header="0.5118110236220472" footer="0.31496062992125984"/>
  <pageSetup horizontalDpi="600" verticalDpi="600" orientation="landscape" paperSize="9" scale="85" r:id="rId2"/>
  <legacyDrawingHF r:id="rId1"/>
</worksheet>
</file>

<file path=xl/worksheets/sheet13.xml><?xml version="1.0" encoding="utf-8"?>
<worksheet xmlns="http://schemas.openxmlformats.org/spreadsheetml/2006/main" xmlns:r="http://schemas.openxmlformats.org/officeDocument/2006/relationships">
  <sheetPr codeName="Foglio13"/>
  <dimension ref="B2:CU323"/>
  <sheetViews>
    <sheetView showGridLines="0" view="pageBreakPreview" zoomScaleSheetLayoutView="100" workbookViewId="0" topLeftCell="A28">
      <selection activeCell="V35" sqref="V35"/>
    </sheetView>
  </sheetViews>
  <sheetFormatPr defaultColWidth="9.140625" defaultRowHeight="12.75"/>
  <cols>
    <col min="1" max="1" width="0.9921875" style="100" customWidth="1"/>
    <col min="2" max="2" width="2.00390625" style="100" customWidth="1"/>
    <col min="3" max="3" width="28.7109375" style="100" customWidth="1"/>
    <col min="4" max="4" width="15.7109375" style="100" customWidth="1"/>
    <col min="5" max="5" width="1.57421875" style="113" customWidth="1"/>
    <col min="6" max="6" width="28.7109375" style="113" customWidth="1"/>
    <col min="7" max="7" width="15.7109375" style="113" customWidth="1"/>
    <col min="8" max="8" width="1.57421875" style="113" customWidth="1"/>
    <col min="9" max="9" width="28.421875" style="113" bestFit="1" customWidth="1"/>
    <col min="10" max="10" width="28.00390625" style="113" customWidth="1"/>
    <col min="11" max="11" width="2.28125" style="100" customWidth="1"/>
    <col min="12" max="12" width="3.140625" style="100" customWidth="1"/>
    <col min="13" max="13" width="33.28125" style="100" bestFit="1" customWidth="1"/>
    <col min="14" max="14" width="1.421875" style="100" customWidth="1"/>
    <col min="15" max="16384" width="9.140625" style="100" customWidth="1"/>
  </cols>
  <sheetData>
    <row r="2" spans="2:13" ht="28.5" customHeight="1">
      <c r="B2" s="832" t="s">
        <v>157</v>
      </c>
      <c r="C2" s="833"/>
      <c r="D2" s="833"/>
      <c r="E2" s="833"/>
      <c r="F2" s="833"/>
      <c r="G2" s="833"/>
      <c r="H2" s="833"/>
      <c r="I2" s="833"/>
      <c r="J2" s="833"/>
      <c r="K2" s="834"/>
      <c r="L2" s="99"/>
      <c r="M2" s="31" t="s">
        <v>105</v>
      </c>
    </row>
    <row r="3" spans="2:13" ht="16.5" customHeight="1">
      <c r="B3" s="139"/>
      <c r="C3" s="140"/>
      <c r="D3" s="140"/>
      <c r="E3" s="140"/>
      <c r="F3" s="140"/>
      <c r="G3" s="140"/>
      <c r="H3" s="140"/>
      <c r="I3" s="140"/>
      <c r="J3" s="140"/>
      <c r="K3" s="141"/>
      <c r="L3" s="99"/>
      <c r="M3" s="32" t="s">
        <v>102</v>
      </c>
    </row>
    <row r="4" spans="2:13" s="101" customFormat="1" ht="18">
      <c r="B4" s="114"/>
      <c r="C4" s="842" t="s">
        <v>101</v>
      </c>
      <c r="D4" s="842"/>
      <c r="E4" s="842"/>
      <c r="F4" s="842"/>
      <c r="G4" s="842"/>
      <c r="H4" s="842"/>
      <c r="I4" s="842"/>
      <c r="J4" s="842"/>
      <c r="K4" s="115"/>
      <c r="M4" s="169" t="s">
        <v>291</v>
      </c>
    </row>
    <row r="5" spans="2:13" s="102" customFormat="1" ht="10.5" customHeight="1">
      <c r="B5" s="534"/>
      <c r="C5" s="840" t="s">
        <v>64</v>
      </c>
      <c r="D5" s="840"/>
      <c r="E5" s="131"/>
      <c r="F5" s="131"/>
      <c r="G5" s="132"/>
      <c r="H5" s="131"/>
      <c r="I5" s="840" t="s">
        <v>65</v>
      </c>
      <c r="J5" s="840"/>
      <c r="K5" s="536"/>
      <c r="M5" s="169" t="s">
        <v>294</v>
      </c>
    </row>
    <row r="6" spans="2:13" ht="16.5" customHeight="1">
      <c r="B6" s="226"/>
      <c r="C6" s="818" t="s">
        <v>66</v>
      </c>
      <c r="D6" s="809"/>
      <c r="E6" s="292"/>
      <c r="F6" s="818" t="s">
        <v>67</v>
      </c>
      <c r="G6" s="809"/>
      <c r="H6" s="292"/>
      <c r="I6" s="818" t="s">
        <v>68</v>
      </c>
      <c r="J6" s="809"/>
      <c r="K6" s="243"/>
      <c r="M6" s="169" t="s">
        <v>292</v>
      </c>
    </row>
    <row r="7" spans="2:13" s="103" customFormat="1" ht="16.5" customHeight="1">
      <c r="B7" s="680"/>
      <c r="C7" s="116" t="s">
        <v>14</v>
      </c>
      <c r="D7" s="117" t="s">
        <v>69</v>
      </c>
      <c r="E7" s="135"/>
      <c r="F7" s="135"/>
      <c r="G7" s="117" t="s">
        <v>70</v>
      </c>
      <c r="H7" s="135"/>
      <c r="I7" s="135"/>
      <c r="J7" s="117" t="s">
        <v>71</v>
      </c>
      <c r="K7" s="681"/>
      <c r="M7" s="169" t="s">
        <v>313</v>
      </c>
    </row>
    <row r="8" spans="2:13" ht="15" customHeight="1">
      <c r="B8" s="226"/>
      <c r="C8" s="118" t="s">
        <v>0</v>
      </c>
      <c r="D8" s="248"/>
      <c r="E8" s="287"/>
      <c r="F8" s="118" t="s">
        <v>0</v>
      </c>
      <c r="G8" s="248"/>
      <c r="H8" s="287"/>
      <c r="I8" s="118" t="s">
        <v>0</v>
      </c>
      <c r="J8" s="248"/>
      <c r="K8" s="243"/>
      <c r="M8" s="169" t="s">
        <v>314</v>
      </c>
    </row>
    <row r="9" spans="2:13" s="105" customFormat="1" ht="15" customHeight="1">
      <c r="B9" s="547"/>
      <c r="C9" s="119" t="s">
        <v>72</v>
      </c>
      <c r="D9" s="249">
        <v>4268</v>
      </c>
      <c r="E9" s="128"/>
      <c r="F9" s="119" t="s">
        <v>73</v>
      </c>
      <c r="G9" s="249">
        <v>18</v>
      </c>
      <c r="H9" s="128"/>
      <c r="I9" s="122" t="s">
        <v>72</v>
      </c>
      <c r="J9" s="249">
        <v>4286</v>
      </c>
      <c r="K9" s="545"/>
      <c r="M9" s="169" t="s">
        <v>315</v>
      </c>
    </row>
    <row r="10" spans="2:13" s="105" customFormat="1" ht="15" customHeight="1">
      <c r="B10" s="547"/>
      <c r="C10" s="119" t="s">
        <v>74</v>
      </c>
      <c r="D10" s="249">
        <v>2370</v>
      </c>
      <c r="E10" s="128"/>
      <c r="F10" s="119" t="s">
        <v>74</v>
      </c>
      <c r="G10" s="249">
        <v>0</v>
      </c>
      <c r="H10" s="128"/>
      <c r="I10" s="122" t="s">
        <v>74</v>
      </c>
      <c r="J10" s="249">
        <v>2370</v>
      </c>
      <c r="K10" s="545"/>
      <c r="M10" s="169" t="s">
        <v>15</v>
      </c>
    </row>
    <row r="11" spans="2:13" s="105" customFormat="1" ht="15" customHeight="1">
      <c r="B11" s="547"/>
      <c r="C11" s="119"/>
      <c r="D11" s="249"/>
      <c r="E11" s="128"/>
      <c r="F11" s="120" t="s">
        <v>75</v>
      </c>
      <c r="G11" s="249">
        <v>-359</v>
      </c>
      <c r="H11" s="128"/>
      <c r="I11" s="123" t="s">
        <v>76</v>
      </c>
      <c r="J11" s="249">
        <v>-359</v>
      </c>
      <c r="K11" s="545"/>
      <c r="M11" s="169" t="s">
        <v>310</v>
      </c>
    </row>
    <row r="12" spans="2:13" s="105" customFormat="1" ht="15" customHeight="1">
      <c r="B12" s="547"/>
      <c r="C12" s="119"/>
      <c r="D12" s="249"/>
      <c r="E12" s="128"/>
      <c r="F12" s="119"/>
      <c r="G12" s="249"/>
      <c r="H12" s="128"/>
      <c r="I12" s="124" t="s">
        <v>8</v>
      </c>
      <c r="J12" s="250">
        <v>6297</v>
      </c>
      <c r="K12" s="545"/>
      <c r="M12" s="169" t="s">
        <v>311</v>
      </c>
    </row>
    <row r="13" spans="2:13" s="105" customFormat="1" ht="15" customHeight="1">
      <c r="B13" s="547"/>
      <c r="C13" s="119" t="s">
        <v>38</v>
      </c>
      <c r="D13" s="249">
        <v>204</v>
      </c>
      <c r="E13" s="128"/>
      <c r="F13" s="120" t="s">
        <v>38</v>
      </c>
      <c r="G13" s="249">
        <v>0</v>
      </c>
      <c r="H13" s="128"/>
      <c r="I13" s="120" t="s">
        <v>38</v>
      </c>
      <c r="J13" s="249">
        <v>204</v>
      </c>
      <c r="K13" s="545"/>
      <c r="M13" s="169" t="s">
        <v>312</v>
      </c>
    </row>
    <row r="14" spans="2:13" s="105" customFormat="1" ht="15" customHeight="1">
      <c r="B14" s="547"/>
      <c r="C14" s="119" t="s">
        <v>77</v>
      </c>
      <c r="D14" s="249">
        <v>837</v>
      </c>
      <c r="E14" s="128"/>
      <c r="F14" s="120" t="s">
        <v>77</v>
      </c>
      <c r="G14" s="249">
        <v>0</v>
      </c>
      <c r="H14" s="128"/>
      <c r="I14" s="120" t="s">
        <v>77</v>
      </c>
      <c r="J14" s="249">
        <v>837</v>
      </c>
      <c r="K14" s="546"/>
      <c r="M14" s="169" t="s">
        <v>9</v>
      </c>
    </row>
    <row r="15" spans="2:13" s="105" customFormat="1" ht="15" customHeight="1">
      <c r="B15" s="547"/>
      <c r="C15" s="119" t="s">
        <v>10</v>
      </c>
      <c r="D15" s="249">
        <v>44</v>
      </c>
      <c r="E15" s="128"/>
      <c r="F15" s="120" t="s">
        <v>10</v>
      </c>
      <c r="G15" s="249">
        <v>0</v>
      </c>
      <c r="H15" s="128"/>
      <c r="I15" s="120" t="s">
        <v>10</v>
      </c>
      <c r="J15" s="249">
        <v>44</v>
      </c>
      <c r="K15" s="546"/>
      <c r="M15" s="169" t="s">
        <v>163</v>
      </c>
    </row>
    <row r="16" spans="2:13" s="105" customFormat="1" ht="15" customHeight="1">
      <c r="B16" s="547"/>
      <c r="C16" s="119" t="s">
        <v>11</v>
      </c>
      <c r="D16" s="249">
        <v>94</v>
      </c>
      <c r="E16" s="128"/>
      <c r="F16" s="120" t="s">
        <v>11</v>
      </c>
      <c r="G16" s="249">
        <v>0</v>
      </c>
      <c r="H16" s="128"/>
      <c r="I16" s="120" t="s">
        <v>11</v>
      </c>
      <c r="J16" s="249">
        <v>94</v>
      </c>
      <c r="K16" s="546"/>
      <c r="M16" s="169" t="s">
        <v>232</v>
      </c>
    </row>
    <row r="17" spans="2:13" s="105" customFormat="1" ht="15" customHeight="1">
      <c r="B17" s="547"/>
      <c r="C17" s="119" t="s">
        <v>78</v>
      </c>
      <c r="D17" s="249">
        <v>47</v>
      </c>
      <c r="E17" s="128"/>
      <c r="F17" s="120" t="s">
        <v>78</v>
      </c>
      <c r="G17" s="249">
        <v>0</v>
      </c>
      <c r="H17" s="128"/>
      <c r="I17" s="120" t="s">
        <v>78</v>
      </c>
      <c r="J17" s="249">
        <v>47</v>
      </c>
      <c r="K17" s="546"/>
      <c r="M17" s="194" t="s">
        <v>293</v>
      </c>
    </row>
    <row r="18" spans="2:11" s="105" customFormat="1" ht="15" customHeight="1">
      <c r="B18" s="547"/>
      <c r="C18" s="120" t="s">
        <v>76</v>
      </c>
      <c r="D18" s="249">
        <v>-382</v>
      </c>
      <c r="E18" s="128"/>
      <c r="F18" s="120" t="s">
        <v>75</v>
      </c>
      <c r="G18" s="249">
        <v>341</v>
      </c>
      <c r="H18" s="128"/>
      <c r="I18" s="120" t="s">
        <v>79</v>
      </c>
      <c r="J18" s="249">
        <v>-41</v>
      </c>
      <c r="K18" s="546"/>
    </row>
    <row r="19" spans="2:11" s="105" customFormat="1" ht="15" customHeight="1">
      <c r="B19" s="547"/>
      <c r="C19" s="121" t="s">
        <v>80</v>
      </c>
      <c r="D19" s="251">
        <v>7482</v>
      </c>
      <c r="E19" s="584"/>
      <c r="F19" s="121" t="s">
        <v>80</v>
      </c>
      <c r="G19" s="251">
        <v>0</v>
      </c>
      <c r="H19" s="584"/>
      <c r="I19" s="121" t="s">
        <v>80</v>
      </c>
      <c r="J19" s="251">
        <v>7482</v>
      </c>
      <c r="K19" s="546"/>
    </row>
    <row r="20" spans="2:11" s="105" customFormat="1" ht="15" customHeight="1">
      <c r="B20" s="547"/>
      <c r="C20" s="127"/>
      <c r="D20" s="127"/>
      <c r="E20" s="128"/>
      <c r="F20" s="127"/>
      <c r="G20" s="127"/>
      <c r="H20" s="128"/>
      <c r="I20" s="127"/>
      <c r="J20" s="127"/>
      <c r="K20" s="546"/>
    </row>
    <row r="21" spans="2:13" ht="15" customHeight="1">
      <c r="B21" s="226"/>
      <c r="C21" s="118" t="s">
        <v>81</v>
      </c>
      <c r="D21" s="248"/>
      <c r="E21" s="287"/>
      <c r="F21" s="118" t="s">
        <v>81</v>
      </c>
      <c r="G21" s="248"/>
      <c r="H21" s="287"/>
      <c r="I21" s="118" t="s">
        <v>81</v>
      </c>
      <c r="J21" s="248"/>
      <c r="K21" s="243"/>
      <c r="M21" s="105"/>
    </row>
    <row r="22" spans="2:13" s="105" customFormat="1" ht="15" customHeight="1">
      <c r="B22" s="547"/>
      <c r="C22" s="119" t="s">
        <v>72</v>
      </c>
      <c r="D22" s="249">
        <v>1981</v>
      </c>
      <c r="E22" s="128"/>
      <c r="F22" s="119" t="s">
        <v>72</v>
      </c>
      <c r="G22" s="249">
        <v>0</v>
      </c>
      <c r="H22" s="128"/>
      <c r="I22" s="122" t="s">
        <v>72</v>
      </c>
      <c r="J22" s="249">
        <v>1981</v>
      </c>
      <c r="K22" s="545"/>
      <c r="M22" s="100"/>
    </row>
    <row r="23" spans="2:13" s="105" customFormat="1" ht="15" customHeight="1">
      <c r="B23" s="547"/>
      <c r="C23" s="119" t="s">
        <v>74</v>
      </c>
      <c r="D23" s="249">
        <v>1260</v>
      </c>
      <c r="E23" s="128"/>
      <c r="F23" s="119" t="s">
        <v>74</v>
      </c>
      <c r="G23" s="249">
        <v>0</v>
      </c>
      <c r="H23" s="128"/>
      <c r="I23" s="122" t="s">
        <v>74</v>
      </c>
      <c r="J23" s="249">
        <v>1260</v>
      </c>
      <c r="K23" s="545"/>
      <c r="M23" s="100"/>
    </row>
    <row r="24" spans="2:11" s="105" customFormat="1" ht="15" customHeight="1">
      <c r="B24" s="547"/>
      <c r="C24" s="119"/>
      <c r="D24" s="249"/>
      <c r="E24" s="128"/>
      <c r="F24" s="120" t="s">
        <v>75</v>
      </c>
      <c r="G24" s="249">
        <v>-93</v>
      </c>
      <c r="H24" s="128"/>
      <c r="I24" s="123" t="s">
        <v>76</v>
      </c>
      <c r="J24" s="249">
        <v>-93</v>
      </c>
      <c r="K24" s="545"/>
    </row>
    <row r="25" spans="2:11" s="105" customFormat="1" ht="15" customHeight="1">
      <c r="B25" s="547"/>
      <c r="C25" s="119"/>
      <c r="D25" s="249"/>
      <c r="E25" s="128"/>
      <c r="F25" s="119"/>
      <c r="G25" s="249"/>
      <c r="H25" s="128"/>
      <c r="I25" s="124" t="s">
        <v>8</v>
      </c>
      <c r="J25" s="250">
        <v>3148</v>
      </c>
      <c r="K25" s="545"/>
    </row>
    <row r="26" spans="2:11" s="105" customFormat="1" ht="15" customHeight="1">
      <c r="B26" s="547"/>
      <c r="C26" s="119" t="s">
        <v>38</v>
      </c>
      <c r="D26" s="249">
        <v>2</v>
      </c>
      <c r="E26" s="128"/>
      <c r="F26" s="120" t="s">
        <v>38</v>
      </c>
      <c r="G26" s="249">
        <v>0</v>
      </c>
      <c r="H26" s="128"/>
      <c r="I26" s="120" t="s">
        <v>38</v>
      </c>
      <c r="J26" s="249">
        <v>2</v>
      </c>
      <c r="K26" s="545"/>
    </row>
    <row r="27" spans="2:11" s="105" customFormat="1" ht="15" customHeight="1">
      <c r="B27" s="547"/>
      <c r="C27" s="119" t="s">
        <v>77</v>
      </c>
      <c r="D27" s="249">
        <v>181</v>
      </c>
      <c r="E27" s="128"/>
      <c r="F27" s="120" t="s">
        <v>77</v>
      </c>
      <c r="G27" s="249">
        <v>0</v>
      </c>
      <c r="H27" s="128"/>
      <c r="I27" s="120" t="s">
        <v>77</v>
      </c>
      <c r="J27" s="249">
        <v>181</v>
      </c>
      <c r="K27" s="546"/>
    </row>
    <row r="28" spans="2:11" s="105" customFormat="1" ht="15" customHeight="1">
      <c r="B28" s="547"/>
      <c r="C28" s="119" t="s">
        <v>10</v>
      </c>
      <c r="D28" s="249">
        <v>-28</v>
      </c>
      <c r="E28" s="128"/>
      <c r="F28" s="120" t="s">
        <v>10</v>
      </c>
      <c r="G28" s="249">
        <v>0</v>
      </c>
      <c r="H28" s="128"/>
      <c r="I28" s="120" t="s">
        <v>10</v>
      </c>
      <c r="J28" s="249">
        <v>-28</v>
      </c>
      <c r="K28" s="546"/>
    </row>
    <row r="29" spans="2:11" s="105" customFormat="1" ht="15" customHeight="1">
      <c r="B29" s="547"/>
      <c r="C29" s="119" t="s">
        <v>11</v>
      </c>
      <c r="D29" s="249">
        <v>-12</v>
      </c>
      <c r="E29" s="128"/>
      <c r="F29" s="120" t="s">
        <v>11</v>
      </c>
      <c r="G29" s="249">
        <v>0</v>
      </c>
      <c r="H29" s="128"/>
      <c r="I29" s="120" t="s">
        <v>11</v>
      </c>
      <c r="J29" s="249">
        <v>-12</v>
      </c>
      <c r="K29" s="546"/>
    </row>
    <row r="30" spans="2:11" s="105" customFormat="1" ht="15" customHeight="1">
      <c r="B30" s="547"/>
      <c r="C30" s="119" t="s">
        <v>78</v>
      </c>
      <c r="D30" s="249">
        <v>20</v>
      </c>
      <c r="E30" s="128"/>
      <c r="F30" s="120" t="s">
        <v>78</v>
      </c>
      <c r="G30" s="249">
        <v>0</v>
      </c>
      <c r="H30" s="128"/>
      <c r="I30" s="120" t="s">
        <v>78</v>
      </c>
      <c r="J30" s="249">
        <v>20</v>
      </c>
      <c r="K30" s="546"/>
    </row>
    <row r="31" spans="2:11" s="105" customFormat="1" ht="15" customHeight="1">
      <c r="B31" s="547"/>
      <c r="C31" s="120" t="s">
        <v>76</v>
      </c>
      <c r="D31" s="249">
        <v>-109</v>
      </c>
      <c r="E31" s="128"/>
      <c r="F31" s="120" t="s">
        <v>75</v>
      </c>
      <c r="G31" s="249">
        <v>93</v>
      </c>
      <c r="H31" s="128"/>
      <c r="I31" s="120" t="s">
        <v>79</v>
      </c>
      <c r="J31" s="249">
        <v>-16</v>
      </c>
      <c r="K31" s="546"/>
    </row>
    <row r="32" spans="2:11" s="105" customFormat="1" ht="15" customHeight="1">
      <c r="B32" s="547"/>
      <c r="C32" s="121" t="s">
        <v>80</v>
      </c>
      <c r="D32" s="251">
        <v>3295</v>
      </c>
      <c r="E32" s="584"/>
      <c r="F32" s="121" t="s">
        <v>80</v>
      </c>
      <c r="G32" s="251">
        <v>0</v>
      </c>
      <c r="H32" s="584"/>
      <c r="I32" s="121" t="s">
        <v>80</v>
      </c>
      <c r="J32" s="251">
        <v>3295</v>
      </c>
      <c r="K32" s="546"/>
    </row>
    <row r="33" spans="2:13" ht="12.75">
      <c r="B33" s="226"/>
      <c r="C33" s="136"/>
      <c r="D33" s="136"/>
      <c r="E33" s="116"/>
      <c r="F33" s="116"/>
      <c r="G33" s="116"/>
      <c r="H33" s="116"/>
      <c r="I33" s="116"/>
      <c r="J33" s="116"/>
      <c r="K33" s="243"/>
      <c r="M33" s="105"/>
    </row>
    <row r="34" spans="2:13" ht="15" customHeight="1">
      <c r="B34" s="226"/>
      <c r="C34" s="456" t="s">
        <v>322</v>
      </c>
      <c r="D34" s="248"/>
      <c r="E34" s="287"/>
      <c r="F34" s="456" t="s">
        <v>322</v>
      </c>
      <c r="G34" s="248"/>
      <c r="H34" s="287"/>
      <c r="I34" s="456" t="s">
        <v>322</v>
      </c>
      <c r="J34" s="248"/>
      <c r="K34" s="243"/>
      <c r="M34" s="105"/>
    </row>
    <row r="35" spans="2:11" s="105" customFormat="1" ht="15" customHeight="1">
      <c r="B35" s="547"/>
      <c r="C35" s="119" t="s">
        <v>72</v>
      </c>
      <c r="D35" s="249">
        <v>1998</v>
      </c>
      <c r="E35" s="128"/>
      <c r="F35" s="119" t="s">
        <v>72</v>
      </c>
      <c r="G35" s="249">
        <v>0</v>
      </c>
      <c r="H35" s="128"/>
      <c r="I35" s="122" t="s">
        <v>72</v>
      </c>
      <c r="J35" s="249">
        <v>1998</v>
      </c>
      <c r="K35" s="545"/>
    </row>
    <row r="36" spans="2:11" s="105" customFormat="1" ht="15" customHeight="1">
      <c r="B36" s="547"/>
      <c r="C36" s="119" t="s">
        <v>74</v>
      </c>
      <c r="D36" s="249">
        <v>1269</v>
      </c>
      <c r="E36" s="128"/>
      <c r="F36" s="119" t="s">
        <v>74</v>
      </c>
      <c r="G36" s="249">
        <v>0</v>
      </c>
      <c r="H36" s="128"/>
      <c r="I36" s="122" t="s">
        <v>74</v>
      </c>
      <c r="J36" s="249">
        <v>1269</v>
      </c>
      <c r="K36" s="545"/>
    </row>
    <row r="37" spans="2:11" s="105" customFormat="1" ht="15" customHeight="1">
      <c r="B37" s="547"/>
      <c r="C37" s="119"/>
      <c r="D37" s="249"/>
      <c r="E37" s="128"/>
      <c r="F37" s="120" t="s">
        <v>75</v>
      </c>
      <c r="G37" s="249">
        <v>-89</v>
      </c>
      <c r="H37" s="128"/>
      <c r="I37" s="123" t="s">
        <v>76</v>
      </c>
      <c r="J37" s="249">
        <v>-89</v>
      </c>
      <c r="K37" s="545"/>
    </row>
    <row r="38" spans="2:13" s="105" customFormat="1" ht="15" customHeight="1">
      <c r="B38" s="547"/>
      <c r="C38" s="119"/>
      <c r="D38" s="249"/>
      <c r="E38" s="128"/>
      <c r="F38" s="119"/>
      <c r="G38" s="249"/>
      <c r="H38" s="128"/>
      <c r="I38" s="124" t="s">
        <v>8</v>
      </c>
      <c r="J38" s="250">
        <v>3178</v>
      </c>
      <c r="K38" s="545"/>
      <c r="M38" s="100"/>
    </row>
    <row r="39" spans="2:13" s="105" customFormat="1" ht="15" customHeight="1">
      <c r="B39" s="547"/>
      <c r="C39" s="119" t="s">
        <v>38</v>
      </c>
      <c r="D39" s="249">
        <v>2</v>
      </c>
      <c r="E39" s="128"/>
      <c r="F39" s="120" t="s">
        <v>38</v>
      </c>
      <c r="G39" s="249">
        <v>0</v>
      </c>
      <c r="H39" s="128"/>
      <c r="I39" s="120" t="s">
        <v>38</v>
      </c>
      <c r="J39" s="249">
        <v>2</v>
      </c>
      <c r="K39" s="545"/>
      <c r="M39" s="100"/>
    </row>
    <row r="40" spans="2:13" s="105" customFormat="1" ht="15" customHeight="1">
      <c r="B40" s="547"/>
      <c r="C40" s="119" t="s">
        <v>77</v>
      </c>
      <c r="D40" s="249">
        <v>190</v>
      </c>
      <c r="E40" s="128"/>
      <c r="F40" s="120" t="s">
        <v>77</v>
      </c>
      <c r="G40" s="249">
        <v>0</v>
      </c>
      <c r="H40" s="128"/>
      <c r="I40" s="120" t="s">
        <v>77</v>
      </c>
      <c r="J40" s="249">
        <v>190</v>
      </c>
      <c r="K40" s="546"/>
      <c r="M40" s="100"/>
    </row>
    <row r="41" spans="2:13" s="105" customFormat="1" ht="15" customHeight="1">
      <c r="B41" s="547"/>
      <c r="C41" s="119" t="s">
        <v>10</v>
      </c>
      <c r="D41" s="249">
        <v>-27</v>
      </c>
      <c r="E41" s="128"/>
      <c r="F41" s="120" t="s">
        <v>10</v>
      </c>
      <c r="G41" s="249">
        <v>0</v>
      </c>
      <c r="H41" s="128"/>
      <c r="I41" s="120" t="s">
        <v>10</v>
      </c>
      <c r="J41" s="249">
        <v>-27</v>
      </c>
      <c r="K41" s="546"/>
      <c r="M41" s="100"/>
    </row>
    <row r="42" spans="2:13" s="105" customFormat="1" ht="15" customHeight="1">
      <c r="B42" s="547"/>
      <c r="C42" s="119" t="s">
        <v>11</v>
      </c>
      <c r="D42" s="249">
        <v>-11</v>
      </c>
      <c r="E42" s="128"/>
      <c r="F42" s="120" t="s">
        <v>11</v>
      </c>
      <c r="G42" s="249">
        <v>0</v>
      </c>
      <c r="H42" s="128"/>
      <c r="I42" s="120" t="s">
        <v>11</v>
      </c>
      <c r="J42" s="249">
        <v>-11</v>
      </c>
      <c r="K42" s="546"/>
      <c r="M42" s="100"/>
    </row>
    <row r="43" spans="2:11" s="105" customFormat="1" ht="15" customHeight="1">
      <c r="B43" s="547"/>
      <c r="C43" s="119" t="s">
        <v>78</v>
      </c>
      <c r="D43" s="249">
        <v>20</v>
      </c>
      <c r="E43" s="128"/>
      <c r="F43" s="120" t="s">
        <v>78</v>
      </c>
      <c r="G43" s="249">
        <v>0</v>
      </c>
      <c r="H43" s="128"/>
      <c r="I43" s="120" t="s">
        <v>78</v>
      </c>
      <c r="J43" s="249">
        <v>20</v>
      </c>
      <c r="K43" s="546"/>
    </row>
    <row r="44" spans="2:11" s="105" customFormat="1" ht="15" customHeight="1">
      <c r="B44" s="547"/>
      <c r="C44" s="120" t="s">
        <v>76</v>
      </c>
      <c r="D44" s="249">
        <v>-105</v>
      </c>
      <c r="E44" s="128"/>
      <c r="F44" s="120" t="s">
        <v>75</v>
      </c>
      <c r="G44" s="249">
        <v>89</v>
      </c>
      <c r="H44" s="128"/>
      <c r="I44" s="120" t="s">
        <v>79</v>
      </c>
      <c r="J44" s="249">
        <v>-16</v>
      </c>
      <c r="K44" s="546"/>
    </row>
    <row r="45" spans="2:11" s="105" customFormat="1" ht="15" customHeight="1">
      <c r="B45" s="547"/>
      <c r="C45" s="121" t="s">
        <v>80</v>
      </c>
      <c r="D45" s="251">
        <v>3336</v>
      </c>
      <c r="E45" s="584"/>
      <c r="F45" s="121" t="s">
        <v>80</v>
      </c>
      <c r="G45" s="251">
        <v>0</v>
      </c>
      <c r="H45" s="584"/>
      <c r="I45" s="121" t="s">
        <v>80</v>
      </c>
      <c r="J45" s="251">
        <v>3336</v>
      </c>
      <c r="K45" s="546"/>
    </row>
    <row r="46" spans="2:11" s="105" customFormat="1" ht="15" customHeight="1">
      <c r="B46" s="547"/>
      <c r="C46" s="125" t="s">
        <v>82</v>
      </c>
      <c r="D46" s="584"/>
      <c r="E46" s="584"/>
      <c r="F46" s="587"/>
      <c r="G46" s="584"/>
      <c r="H46" s="584"/>
      <c r="I46" s="587"/>
      <c r="J46" s="584"/>
      <c r="K46" s="546"/>
    </row>
    <row r="47" spans="2:11" s="105" customFormat="1" ht="15" customHeight="1">
      <c r="B47" s="547"/>
      <c r="C47" s="125" t="s">
        <v>83</v>
      </c>
      <c r="D47" s="127"/>
      <c r="E47" s="128"/>
      <c r="F47" s="127"/>
      <c r="G47" s="127"/>
      <c r="H47" s="128"/>
      <c r="I47" s="127"/>
      <c r="J47" s="127"/>
      <c r="K47" s="546"/>
    </row>
    <row r="48" spans="2:11" s="105" customFormat="1" ht="15" customHeight="1">
      <c r="B48" s="592"/>
      <c r="C48" s="682" t="s">
        <v>324</v>
      </c>
      <c r="D48" s="129"/>
      <c r="E48" s="130"/>
      <c r="F48" s="129"/>
      <c r="G48" s="129"/>
      <c r="H48" s="130"/>
      <c r="I48" s="129"/>
      <c r="J48" s="129"/>
      <c r="K48" s="593"/>
    </row>
    <row r="49" spans="2:13" ht="18">
      <c r="B49" s="222"/>
      <c r="C49" s="874" t="s">
        <v>101</v>
      </c>
      <c r="D49" s="874"/>
      <c r="E49" s="874"/>
      <c r="F49" s="874"/>
      <c r="G49" s="874"/>
      <c r="H49" s="874"/>
      <c r="I49" s="874"/>
      <c r="J49" s="874"/>
      <c r="K49" s="225"/>
      <c r="M49" s="105"/>
    </row>
    <row r="50" spans="2:13" ht="15.75">
      <c r="B50" s="226"/>
      <c r="C50" s="840" t="s">
        <v>64</v>
      </c>
      <c r="D50" s="840"/>
      <c r="E50" s="131"/>
      <c r="F50" s="131"/>
      <c r="G50" s="132"/>
      <c r="H50" s="131"/>
      <c r="I50" s="840" t="s">
        <v>65</v>
      </c>
      <c r="J50" s="840"/>
      <c r="K50" s="243"/>
      <c r="M50" s="105"/>
    </row>
    <row r="51" spans="2:13" ht="12.75">
      <c r="B51" s="226"/>
      <c r="C51" s="818" t="s">
        <v>66</v>
      </c>
      <c r="D51" s="809"/>
      <c r="E51" s="292"/>
      <c r="F51" s="818" t="s">
        <v>67</v>
      </c>
      <c r="G51" s="809"/>
      <c r="H51" s="292"/>
      <c r="I51" s="818" t="s">
        <v>68</v>
      </c>
      <c r="J51" s="809"/>
      <c r="K51" s="243"/>
      <c r="M51" s="105"/>
    </row>
    <row r="52" spans="2:13" ht="12.75">
      <c r="B52" s="226"/>
      <c r="C52" s="116" t="s">
        <v>14</v>
      </c>
      <c r="D52" s="117" t="s">
        <v>69</v>
      </c>
      <c r="E52" s="135"/>
      <c r="F52" s="135"/>
      <c r="G52" s="117" t="s">
        <v>70</v>
      </c>
      <c r="H52" s="135"/>
      <c r="I52" s="135"/>
      <c r="J52" s="117" t="s">
        <v>71</v>
      </c>
      <c r="K52" s="243"/>
      <c r="M52" s="105"/>
    </row>
    <row r="53" spans="2:13" ht="15" customHeight="1">
      <c r="B53" s="226"/>
      <c r="C53" s="118" t="s">
        <v>84</v>
      </c>
      <c r="D53" s="248"/>
      <c r="E53" s="287"/>
      <c r="F53" s="118" t="s">
        <v>84</v>
      </c>
      <c r="G53" s="248"/>
      <c r="H53" s="287"/>
      <c r="I53" s="118" t="s">
        <v>84</v>
      </c>
      <c r="J53" s="248"/>
      <c r="K53" s="243"/>
      <c r="M53" s="105"/>
    </row>
    <row r="54" spans="2:13" s="105" customFormat="1" ht="15" customHeight="1">
      <c r="B54" s="547"/>
      <c r="C54" s="119" t="s">
        <v>72</v>
      </c>
      <c r="D54" s="249">
        <v>1213</v>
      </c>
      <c r="E54" s="128"/>
      <c r="F54" s="119" t="s">
        <v>72</v>
      </c>
      <c r="G54" s="249">
        <v>0</v>
      </c>
      <c r="H54" s="128"/>
      <c r="I54" s="122" t="s">
        <v>72</v>
      </c>
      <c r="J54" s="249">
        <v>1213</v>
      </c>
      <c r="K54" s="545"/>
      <c r="M54" s="100"/>
    </row>
    <row r="55" spans="2:13" s="105" customFormat="1" ht="15" customHeight="1">
      <c r="B55" s="547"/>
      <c r="C55" s="119" t="s">
        <v>74</v>
      </c>
      <c r="D55" s="249">
        <v>925</v>
      </c>
      <c r="E55" s="128"/>
      <c r="F55" s="119" t="s">
        <v>74</v>
      </c>
      <c r="G55" s="249">
        <v>0</v>
      </c>
      <c r="H55" s="128"/>
      <c r="I55" s="122" t="s">
        <v>74</v>
      </c>
      <c r="J55" s="249">
        <v>925</v>
      </c>
      <c r="K55" s="545"/>
      <c r="M55" s="100"/>
    </row>
    <row r="56" spans="2:13" s="105" customFormat="1" ht="15" customHeight="1">
      <c r="B56" s="547"/>
      <c r="C56" s="119"/>
      <c r="D56" s="249"/>
      <c r="E56" s="128"/>
      <c r="F56" s="120" t="s">
        <v>75</v>
      </c>
      <c r="G56" s="249">
        <v>-57</v>
      </c>
      <c r="H56" s="128"/>
      <c r="I56" s="123" t="s">
        <v>76</v>
      </c>
      <c r="J56" s="249">
        <v>-57</v>
      </c>
      <c r="K56" s="545"/>
      <c r="M56" s="112"/>
    </row>
    <row r="57" spans="2:13" s="105" customFormat="1" ht="15" customHeight="1">
      <c r="B57" s="547"/>
      <c r="C57" s="119"/>
      <c r="D57" s="249"/>
      <c r="E57" s="128"/>
      <c r="F57" s="119"/>
      <c r="G57" s="249"/>
      <c r="H57" s="128"/>
      <c r="I57" s="124" t="s">
        <v>8</v>
      </c>
      <c r="J57" s="250">
        <v>2081</v>
      </c>
      <c r="K57" s="545"/>
      <c r="M57" s="112"/>
    </row>
    <row r="58" spans="2:13" s="105" customFormat="1" ht="15" customHeight="1">
      <c r="B58" s="547"/>
      <c r="C58" s="119" t="s">
        <v>38</v>
      </c>
      <c r="D58" s="249">
        <v>-38</v>
      </c>
      <c r="E58" s="128"/>
      <c r="F58" s="120" t="s">
        <v>38</v>
      </c>
      <c r="G58" s="249">
        <v>0</v>
      </c>
      <c r="H58" s="128"/>
      <c r="I58" s="120" t="s">
        <v>38</v>
      </c>
      <c r="J58" s="249">
        <v>-38</v>
      </c>
      <c r="K58" s="545"/>
      <c r="M58" s="112"/>
    </row>
    <row r="59" spans="2:13" s="105" customFormat="1" ht="15" customHeight="1">
      <c r="B59" s="547"/>
      <c r="C59" s="119" t="s">
        <v>77</v>
      </c>
      <c r="D59" s="249">
        <v>-36</v>
      </c>
      <c r="E59" s="128"/>
      <c r="F59" s="120" t="s">
        <v>77</v>
      </c>
      <c r="G59" s="249">
        <v>0</v>
      </c>
      <c r="H59" s="128"/>
      <c r="I59" s="120" t="s">
        <v>77</v>
      </c>
      <c r="J59" s="249">
        <v>-36</v>
      </c>
      <c r="K59" s="546"/>
      <c r="M59" s="112"/>
    </row>
    <row r="60" spans="2:13" s="105" customFormat="1" ht="15" customHeight="1">
      <c r="B60" s="547"/>
      <c r="C60" s="119" t="s">
        <v>10</v>
      </c>
      <c r="D60" s="249">
        <v>-41</v>
      </c>
      <c r="E60" s="128"/>
      <c r="F60" s="120" t="s">
        <v>10</v>
      </c>
      <c r="G60" s="249">
        <v>0</v>
      </c>
      <c r="H60" s="128"/>
      <c r="I60" s="120" t="s">
        <v>10</v>
      </c>
      <c r="J60" s="249">
        <v>-41</v>
      </c>
      <c r="K60" s="546"/>
      <c r="M60" s="112"/>
    </row>
    <row r="61" spans="2:13" s="105" customFormat="1" ht="15" customHeight="1">
      <c r="B61" s="547"/>
      <c r="C61" s="119" t="s">
        <v>11</v>
      </c>
      <c r="D61" s="249">
        <v>-17</v>
      </c>
      <c r="E61" s="128"/>
      <c r="F61" s="120" t="s">
        <v>11</v>
      </c>
      <c r="G61" s="249">
        <v>0</v>
      </c>
      <c r="H61" s="128"/>
      <c r="I61" s="120" t="s">
        <v>11</v>
      </c>
      <c r="J61" s="249">
        <v>-17</v>
      </c>
      <c r="K61" s="546"/>
      <c r="M61" s="112"/>
    </row>
    <row r="62" spans="2:13" s="105" customFormat="1" ht="15" customHeight="1">
      <c r="B62" s="547"/>
      <c r="C62" s="119" t="s">
        <v>78</v>
      </c>
      <c r="D62" s="249">
        <v>10</v>
      </c>
      <c r="E62" s="128"/>
      <c r="F62" s="120" t="s">
        <v>78</v>
      </c>
      <c r="G62" s="249">
        <v>0</v>
      </c>
      <c r="H62" s="128"/>
      <c r="I62" s="120" t="s">
        <v>78</v>
      </c>
      <c r="J62" s="249">
        <v>10</v>
      </c>
      <c r="K62" s="546"/>
      <c r="M62" s="112"/>
    </row>
    <row r="63" spans="2:13" s="105" customFormat="1" ht="15" customHeight="1">
      <c r="B63" s="547"/>
      <c r="C63" s="120" t="s">
        <v>76</v>
      </c>
      <c r="D63" s="249">
        <v>-32</v>
      </c>
      <c r="E63" s="128"/>
      <c r="F63" s="120" t="s">
        <v>75</v>
      </c>
      <c r="G63" s="249">
        <v>57</v>
      </c>
      <c r="H63" s="128"/>
      <c r="I63" s="120" t="s">
        <v>79</v>
      </c>
      <c r="J63" s="249">
        <v>25</v>
      </c>
      <c r="K63" s="546"/>
      <c r="M63" s="112"/>
    </row>
    <row r="64" spans="2:13" s="105" customFormat="1" ht="15" customHeight="1">
      <c r="B64" s="547"/>
      <c r="C64" s="121" t="s">
        <v>80</v>
      </c>
      <c r="D64" s="251">
        <v>1984</v>
      </c>
      <c r="E64" s="584"/>
      <c r="F64" s="121" t="s">
        <v>80</v>
      </c>
      <c r="G64" s="251">
        <v>0</v>
      </c>
      <c r="H64" s="584"/>
      <c r="I64" s="121" t="s">
        <v>80</v>
      </c>
      <c r="J64" s="251">
        <v>1984</v>
      </c>
      <c r="K64" s="546"/>
      <c r="M64" s="112"/>
    </row>
    <row r="65" spans="2:13" ht="12.75">
      <c r="B65" s="226"/>
      <c r="C65" s="136"/>
      <c r="D65" s="136"/>
      <c r="E65" s="116"/>
      <c r="F65" s="116"/>
      <c r="G65" s="116"/>
      <c r="H65" s="116"/>
      <c r="I65" s="116"/>
      <c r="J65" s="116"/>
      <c r="K65" s="243"/>
      <c r="M65" s="112"/>
    </row>
    <row r="66" spans="2:13" ht="15" customHeight="1">
      <c r="B66" s="226"/>
      <c r="C66" s="456" t="s">
        <v>323</v>
      </c>
      <c r="D66" s="248"/>
      <c r="E66" s="287"/>
      <c r="F66" s="456" t="s">
        <v>323</v>
      </c>
      <c r="G66" s="248"/>
      <c r="H66" s="287"/>
      <c r="I66" s="456" t="s">
        <v>323</v>
      </c>
      <c r="J66" s="248"/>
      <c r="K66" s="243"/>
      <c r="M66" s="112"/>
    </row>
    <row r="67" spans="2:15" s="105" customFormat="1" ht="15" customHeight="1">
      <c r="B67" s="547"/>
      <c r="C67" s="119" t="s">
        <v>72</v>
      </c>
      <c r="D67" s="249">
        <v>1230</v>
      </c>
      <c r="E67" s="128"/>
      <c r="F67" s="119" t="s">
        <v>72</v>
      </c>
      <c r="G67" s="249">
        <v>0</v>
      </c>
      <c r="H67" s="128"/>
      <c r="I67" s="122" t="s">
        <v>72</v>
      </c>
      <c r="J67" s="249">
        <v>1230</v>
      </c>
      <c r="K67" s="683"/>
      <c r="L67" s="112"/>
      <c r="M67" s="100"/>
      <c r="N67" s="112"/>
      <c r="O67" s="112"/>
    </row>
    <row r="68" spans="2:15" s="105" customFormat="1" ht="15" customHeight="1">
      <c r="B68" s="547"/>
      <c r="C68" s="119" t="s">
        <v>74</v>
      </c>
      <c r="D68" s="249">
        <v>934</v>
      </c>
      <c r="E68" s="128"/>
      <c r="F68" s="119" t="s">
        <v>74</v>
      </c>
      <c r="G68" s="249">
        <v>0</v>
      </c>
      <c r="H68" s="128"/>
      <c r="I68" s="122" t="s">
        <v>74</v>
      </c>
      <c r="J68" s="249">
        <v>934</v>
      </c>
      <c r="K68" s="683"/>
      <c r="L68" s="112"/>
      <c r="N68" s="112"/>
      <c r="O68" s="112"/>
    </row>
    <row r="69" spans="2:15" s="105" customFormat="1" ht="15" customHeight="1">
      <c r="B69" s="547"/>
      <c r="C69" s="119"/>
      <c r="D69" s="249"/>
      <c r="E69" s="128"/>
      <c r="F69" s="120" t="s">
        <v>75</v>
      </c>
      <c r="G69" s="249">
        <v>-138</v>
      </c>
      <c r="H69" s="128"/>
      <c r="I69" s="123" t="s">
        <v>76</v>
      </c>
      <c r="J69" s="249">
        <v>-138</v>
      </c>
      <c r="K69" s="683"/>
      <c r="L69" s="112"/>
      <c r="N69" s="112"/>
      <c r="O69" s="112"/>
    </row>
    <row r="70" spans="2:15" s="105" customFormat="1" ht="15" customHeight="1">
      <c r="B70" s="547"/>
      <c r="C70" s="119"/>
      <c r="D70" s="249"/>
      <c r="E70" s="128"/>
      <c r="F70" s="119"/>
      <c r="G70" s="249"/>
      <c r="H70" s="128"/>
      <c r="I70" s="124" t="s">
        <v>8</v>
      </c>
      <c r="J70" s="250">
        <v>2026</v>
      </c>
      <c r="K70" s="683"/>
      <c r="L70" s="112"/>
      <c r="M70" s="100"/>
      <c r="N70" s="112"/>
      <c r="O70" s="112"/>
    </row>
    <row r="71" spans="2:15" s="105" customFormat="1" ht="15" customHeight="1">
      <c r="B71" s="547"/>
      <c r="C71" s="119" t="s">
        <v>38</v>
      </c>
      <c r="D71" s="249">
        <v>-38</v>
      </c>
      <c r="E71" s="128"/>
      <c r="F71" s="120" t="s">
        <v>38</v>
      </c>
      <c r="G71" s="249">
        <v>0</v>
      </c>
      <c r="H71" s="128"/>
      <c r="I71" s="120" t="s">
        <v>38</v>
      </c>
      <c r="J71" s="249">
        <v>-38</v>
      </c>
      <c r="K71" s="683"/>
      <c r="L71" s="112"/>
      <c r="M71" s="100"/>
      <c r="N71" s="112"/>
      <c r="O71" s="112"/>
    </row>
    <row r="72" spans="2:15" s="105" customFormat="1" ht="15" customHeight="1">
      <c r="B72" s="547"/>
      <c r="C72" s="119" t="s">
        <v>77</v>
      </c>
      <c r="D72" s="249">
        <v>-27</v>
      </c>
      <c r="E72" s="128"/>
      <c r="F72" s="120" t="s">
        <v>77</v>
      </c>
      <c r="G72" s="249">
        <v>0</v>
      </c>
      <c r="H72" s="128"/>
      <c r="I72" s="120" t="s">
        <v>77</v>
      </c>
      <c r="J72" s="249">
        <v>-27</v>
      </c>
      <c r="K72" s="602"/>
      <c r="L72" s="112"/>
      <c r="M72" s="100"/>
      <c r="N72" s="112"/>
      <c r="O72" s="112"/>
    </row>
    <row r="73" spans="2:15" s="105" customFormat="1" ht="15" customHeight="1">
      <c r="B73" s="547"/>
      <c r="C73" s="119" t="s">
        <v>10</v>
      </c>
      <c r="D73" s="249">
        <v>-40</v>
      </c>
      <c r="E73" s="128"/>
      <c r="F73" s="120" t="s">
        <v>10</v>
      </c>
      <c r="G73" s="249">
        <v>0</v>
      </c>
      <c r="H73" s="128"/>
      <c r="I73" s="120" t="s">
        <v>10</v>
      </c>
      <c r="J73" s="249">
        <v>-40</v>
      </c>
      <c r="K73" s="602"/>
      <c r="L73" s="112"/>
      <c r="M73" s="100"/>
      <c r="N73" s="112"/>
      <c r="O73" s="112"/>
    </row>
    <row r="74" spans="2:15" s="105" customFormat="1" ht="15" customHeight="1">
      <c r="B74" s="547"/>
      <c r="C74" s="119" t="s">
        <v>11</v>
      </c>
      <c r="D74" s="249">
        <v>-16</v>
      </c>
      <c r="E74" s="128"/>
      <c r="F74" s="120" t="s">
        <v>11</v>
      </c>
      <c r="G74" s="249">
        <v>0</v>
      </c>
      <c r="H74" s="128"/>
      <c r="I74" s="120" t="s">
        <v>11</v>
      </c>
      <c r="J74" s="249">
        <v>-16</v>
      </c>
      <c r="K74" s="602"/>
      <c r="L74" s="112"/>
      <c r="M74" s="100"/>
      <c r="N74" s="112"/>
      <c r="O74" s="112"/>
    </row>
    <row r="75" spans="2:15" s="105" customFormat="1" ht="15" customHeight="1">
      <c r="B75" s="547"/>
      <c r="C75" s="119" t="s">
        <v>78</v>
      </c>
      <c r="D75" s="249">
        <v>10</v>
      </c>
      <c r="E75" s="128"/>
      <c r="F75" s="120" t="s">
        <v>78</v>
      </c>
      <c r="G75" s="249">
        <v>0</v>
      </c>
      <c r="H75" s="128"/>
      <c r="I75" s="120" t="s">
        <v>78</v>
      </c>
      <c r="J75" s="249">
        <v>10</v>
      </c>
      <c r="K75" s="602"/>
      <c r="L75" s="112"/>
      <c r="M75" s="100"/>
      <c r="N75" s="112"/>
      <c r="O75" s="112"/>
    </row>
    <row r="76" spans="2:15" s="105" customFormat="1" ht="15" customHeight="1">
      <c r="B76" s="547"/>
      <c r="C76" s="120" t="s">
        <v>76</v>
      </c>
      <c r="D76" s="249">
        <v>-140</v>
      </c>
      <c r="E76" s="128"/>
      <c r="F76" s="120" t="s">
        <v>75</v>
      </c>
      <c r="G76" s="249">
        <v>138</v>
      </c>
      <c r="H76" s="128"/>
      <c r="I76" s="120" t="s">
        <v>79</v>
      </c>
      <c r="J76" s="249">
        <v>-2</v>
      </c>
      <c r="K76" s="602"/>
      <c r="L76" s="112"/>
      <c r="M76" s="100"/>
      <c r="N76" s="112"/>
      <c r="O76" s="112"/>
    </row>
    <row r="77" spans="2:15" s="105" customFormat="1" ht="15" customHeight="1">
      <c r="B77" s="547"/>
      <c r="C77" s="121" t="s">
        <v>80</v>
      </c>
      <c r="D77" s="251">
        <v>1913</v>
      </c>
      <c r="E77" s="584"/>
      <c r="F77" s="121" t="s">
        <v>80</v>
      </c>
      <c r="G77" s="251">
        <v>0</v>
      </c>
      <c r="H77" s="584"/>
      <c r="I77" s="121" t="s">
        <v>80</v>
      </c>
      <c r="J77" s="251">
        <v>1913</v>
      </c>
      <c r="K77" s="602"/>
      <c r="L77" s="112"/>
      <c r="M77" s="100"/>
      <c r="N77" s="112"/>
      <c r="O77" s="112"/>
    </row>
    <row r="78" spans="2:11" ht="12.75">
      <c r="B78" s="226"/>
      <c r="C78" s="136"/>
      <c r="D78" s="136"/>
      <c r="E78" s="116"/>
      <c r="F78" s="116"/>
      <c r="G78" s="116"/>
      <c r="H78" s="116"/>
      <c r="I78" s="116"/>
      <c r="J78" s="116"/>
      <c r="K78" s="243"/>
    </row>
    <row r="79" spans="2:13" s="105" customFormat="1" ht="15" customHeight="1">
      <c r="B79" s="547"/>
      <c r="C79" s="125" t="s">
        <v>83</v>
      </c>
      <c r="D79" s="127"/>
      <c r="E79" s="128"/>
      <c r="F79" s="127"/>
      <c r="G79" s="127"/>
      <c r="H79" s="128"/>
      <c r="I79" s="127"/>
      <c r="J79" s="127"/>
      <c r="K79" s="546"/>
      <c r="M79" s="100"/>
    </row>
    <row r="80" spans="2:13" s="105" customFormat="1" ht="15" customHeight="1">
      <c r="B80" s="592"/>
      <c r="C80" s="682" t="s">
        <v>324</v>
      </c>
      <c r="D80" s="129"/>
      <c r="E80" s="130"/>
      <c r="F80" s="129"/>
      <c r="G80" s="129"/>
      <c r="H80" s="130"/>
      <c r="I80" s="129"/>
      <c r="J80" s="129"/>
      <c r="K80" s="593"/>
      <c r="M80" s="100"/>
    </row>
    <row r="81" spans="2:11" ht="18">
      <c r="B81" s="222"/>
      <c r="C81" s="874" t="s">
        <v>100</v>
      </c>
      <c r="D81" s="874"/>
      <c r="E81" s="874"/>
      <c r="F81" s="874"/>
      <c r="G81" s="874"/>
      <c r="H81" s="874"/>
      <c r="I81" s="874"/>
      <c r="J81" s="874"/>
      <c r="K81" s="225"/>
    </row>
    <row r="82" spans="2:11" ht="15.75">
      <c r="B82" s="226"/>
      <c r="C82" s="840" t="s">
        <v>64</v>
      </c>
      <c r="D82" s="840"/>
      <c r="E82" s="131"/>
      <c r="F82" s="131"/>
      <c r="G82" s="132"/>
      <c r="H82" s="131"/>
      <c r="I82" s="840" t="s">
        <v>65</v>
      </c>
      <c r="J82" s="840"/>
      <c r="K82" s="243"/>
    </row>
    <row r="83" spans="2:11" ht="12.75">
      <c r="B83" s="226"/>
      <c r="C83" s="818" t="s">
        <v>85</v>
      </c>
      <c r="D83" s="808"/>
      <c r="E83" s="292"/>
      <c r="F83" s="808" t="s">
        <v>67</v>
      </c>
      <c r="G83" s="808"/>
      <c r="H83" s="292"/>
      <c r="I83" s="808" t="s">
        <v>86</v>
      </c>
      <c r="J83" s="808"/>
      <c r="K83" s="243"/>
    </row>
    <row r="84" spans="2:11" ht="12.75">
      <c r="B84" s="226"/>
      <c r="C84" s="116" t="s">
        <v>14</v>
      </c>
      <c r="D84" s="117" t="s">
        <v>69</v>
      </c>
      <c r="E84" s="135"/>
      <c r="F84" s="135"/>
      <c r="G84" s="117" t="s">
        <v>70</v>
      </c>
      <c r="H84" s="135"/>
      <c r="I84" s="135"/>
      <c r="J84" s="117" t="s">
        <v>71</v>
      </c>
      <c r="K84" s="243"/>
    </row>
    <row r="85" spans="2:11" ht="12.75">
      <c r="B85" s="226"/>
      <c r="C85" s="118" t="s">
        <v>0</v>
      </c>
      <c r="D85" s="248"/>
      <c r="E85" s="287"/>
      <c r="F85" s="118" t="s">
        <v>0</v>
      </c>
      <c r="G85" s="248"/>
      <c r="H85" s="287"/>
      <c r="I85" s="118" t="s">
        <v>0</v>
      </c>
      <c r="J85" s="248"/>
      <c r="K85" s="243"/>
    </row>
    <row r="86" spans="2:11" ht="12.75">
      <c r="B86" s="226"/>
      <c r="C86" s="119" t="s">
        <v>72</v>
      </c>
      <c r="D86" s="249">
        <v>8550</v>
      </c>
      <c r="E86" s="128"/>
      <c r="F86" s="119" t="s">
        <v>73</v>
      </c>
      <c r="G86" s="249">
        <v>49</v>
      </c>
      <c r="H86" s="128"/>
      <c r="I86" s="122" t="s">
        <v>72</v>
      </c>
      <c r="J86" s="249">
        <v>8599</v>
      </c>
      <c r="K86" s="243"/>
    </row>
    <row r="87" spans="2:11" ht="12.75">
      <c r="B87" s="226"/>
      <c r="C87" s="119" t="s">
        <v>74</v>
      </c>
      <c r="D87" s="249">
        <v>4982</v>
      </c>
      <c r="E87" s="128"/>
      <c r="F87" s="119" t="s">
        <v>74</v>
      </c>
      <c r="G87" s="249">
        <v>0</v>
      </c>
      <c r="H87" s="128"/>
      <c r="I87" s="122" t="s">
        <v>74</v>
      </c>
      <c r="J87" s="249">
        <v>4982</v>
      </c>
      <c r="K87" s="243"/>
    </row>
    <row r="88" spans="2:11" ht="12.75">
      <c r="B88" s="226"/>
      <c r="C88" s="119"/>
      <c r="D88" s="249"/>
      <c r="E88" s="128"/>
      <c r="F88" s="120" t="s">
        <v>75</v>
      </c>
      <c r="G88" s="249">
        <v>-704</v>
      </c>
      <c r="H88" s="128"/>
      <c r="I88" s="123" t="s">
        <v>76</v>
      </c>
      <c r="J88" s="249">
        <v>-704</v>
      </c>
      <c r="K88" s="243"/>
    </row>
    <row r="89" spans="2:11" ht="12.75">
      <c r="B89" s="226"/>
      <c r="C89" s="119"/>
      <c r="D89" s="249"/>
      <c r="E89" s="128"/>
      <c r="F89" s="119"/>
      <c r="G89" s="249"/>
      <c r="H89" s="128"/>
      <c r="I89" s="124" t="s">
        <v>8</v>
      </c>
      <c r="J89" s="250">
        <v>12877</v>
      </c>
      <c r="K89" s="243"/>
    </row>
    <row r="90" spans="2:11" ht="12.75">
      <c r="B90" s="226"/>
      <c r="C90" s="119" t="s">
        <v>38</v>
      </c>
      <c r="D90" s="249">
        <v>427</v>
      </c>
      <c r="E90" s="128"/>
      <c r="F90" s="120" t="s">
        <v>38</v>
      </c>
      <c r="G90" s="249">
        <v>0</v>
      </c>
      <c r="H90" s="128"/>
      <c r="I90" s="120" t="s">
        <v>38</v>
      </c>
      <c r="J90" s="249">
        <v>427</v>
      </c>
      <c r="K90" s="243"/>
    </row>
    <row r="91" spans="2:11" ht="12.75">
      <c r="B91" s="226"/>
      <c r="C91" s="119" t="s">
        <v>77</v>
      </c>
      <c r="D91" s="249">
        <v>1722</v>
      </c>
      <c r="E91" s="128"/>
      <c r="F91" s="120" t="s">
        <v>77</v>
      </c>
      <c r="G91" s="249">
        <v>0</v>
      </c>
      <c r="H91" s="128"/>
      <c r="I91" s="120" t="s">
        <v>77</v>
      </c>
      <c r="J91" s="249">
        <v>1722</v>
      </c>
      <c r="K91" s="243"/>
    </row>
    <row r="92" spans="2:11" ht="12.75">
      <c r="B92" s="226"/>
      <c r="C92" s="119" t="s">
        <v>10</v>
      </c>
      <c r="D92" s="249">
        <v>98</v>
      </c>
      <c r="E92" s="128"/>
      <c r="F92" s="120" t="s">
        <v>10</v>
      </c>
      <c r="G92" s="249">
        <v>0</v>
      </c>
      <c r="H92" s="128"/>
      <c r="I92" s="120" t="s">
        <v>10</v>
      </c>
      <c r="J92" s="249">
        <v>98</v>
      </c>
      <c r="K92" s="243"/>
    </row>
    <row r="93" spans="2:11" ht="12.75">
      <c r="B93" s="226"/>
      <c r="C93" s="119" t="s">
        <v>11</v>
      </c>
      <c r="D93" s="249">
        <v>212</v>
      </c>
      <c r="E93" s="128"/>
      <c r="F93" s="120" t="s">
        <v>11</v>
      </c>
      <c r="G93" s="249">
        <v>0</v>
      </c>
      <c r="H93" s="128"/>
      <c r="I93" s="120" t="s">
        <v>11</v>
      </c>
      <c r="J93" s="249">
        <v>212</v>
      </c>
      <c r="K93" s="243"/>
    </row>
    <row r="94" spans="2:11" ht="12.75">
      <c r="B94" s="226"/>
      <c r="C94" s="119" t="s">
        <v>78</v>
      </c>
      <c r="D94" s="249">
        <v>93</v>
      </c>
      <c r="E94" s="128"/>
      <c r="F94" s="120" t="s">
        <v>78</v>
      </c>
      <c r="G94" s="249">
        <v>0</v>
      </c>
      <c r="H94" s="128"/>
      <c r="I94" s="120" t="s">
        <v>78</v>
      </c>
      <c r="J94" s="249">
        <v>93</v>
      </c>
      <c r="K94" s="243"/>
    </row>
    <row r="95" spans="2:11" ht="12.75">
      <c r="B95" s="226"/>
      <c r="C95" s="120" t="s">
        <v>76</v>
      </c>
      <c r="D95" s="249">
        <v>-749</v>
      </c>
      <c r="E95" s="128"/>
      <c r="F95" s="120" t="s">
        <v>75</v>
      </c>
      <c r="G95" s="249">
        <v>655</v>
      </c>
      <c r="H95" s="128"/>
      <c r="I95" s="120" t="s">
        <v>79</v>
      </c>
      <c r="J95" s="249">
        <v>-94</v>
      </c>
      <c r="K95" s="243"/>
    </row>
    <row r="96" spans="2:11" ht="12.75">
      <c r="B96" s="226"/>
      <c r="C96" s="121" t="s">
        <v>80</v>
      </c>
      <c r="D96" s="251">
        <v>15335</v>
      </c>
      <c r="E96" s="584"/>
      <c r="F96" s="121" t="s">
        <v>80</v>
      </c>
      <c r="G96" s="251">
        <v>0</v>
      </c>
      <c r="H96" s="584"/>
      <c r="I96" s="121" t="s">
        <v>80</v>
      </c>
      <c r="J96" s="251">
        <v>15335</v>
      </c>
      <c r="K96" s="243"/>
    </row>
    <row r="97" spans="2:11" ht="12.75">
      <c r="B97" s="226"/>
      <c r="C97" s="127"/>
      <c r="D97" s="127"/>
      <c r="E97" s="128"/>
      <c r="F97" s="127"/>
      <c r="G97" s="127"/>
      <c r="H97" s="128"/>
      <c r="I97" s="127"/>
      <c r="J97" s="127"/>
      <c r="K97" s="243"/>
    </row>
    <row r="98" spans="2:11" ht="12.75">
      <c r="B98" s="226"/>
      <c r="C98" s="118" t="s">
        <v>81</v>
      </c>
      <c r="D98" s="248"/>
      <c r="E98" s="287"/>
      <c r="F98" s="118" t="s">
        <v>81</v>
      </c>
      <c r="G98" s="248"/>
      <c r="H98" s="287"/>
      <c r="I98" s="118" t="s">
        <v>81</v>
      </c>
      <c r="J98" s="248"/>
      <c r="K98" s="243"/>
    </row>
    <row r="99" spans="2:11" ht="12.75">
      <c r="B99" s="226"/>
      <c r="C99" s="119" t="s">
        <v>72</v>
      </c>
      <c r="D99" s="249">
        <v>3888</v>
      </c>
      <c r="E99" s="128"/>
      <c r="F99" s="119" t="s">
        <v>72</v>
      </c>
      <c r="G99" s="249">
        <v>4</v>
      </c>
      <c r="H99" s="128"/>
      <c r="I99" s="122" t="s">
        <v>72</v>
      </c>
      <c r="J99" s="249">
        <v>3892</v>
      </c>
      <c r="K99" s="243"/>
    </row>
    <row r="100" spans="2:11" ht="12.75">
      <c r="B100" s="226"/>
      <c r="C100" s="119" t="s">
        <v>74</v>
      </c>
      <c r="D100" s="249">
        <v>2553</v>
      </c>
      <c r="E100" s="128"/>
      <c r="F100" s="119" t="s">
        <v>74</v>
      </c>
      <c r="G100" s="249">
        <v>0</v>
      </c>
      <c r="H100" s="128"/>
      <c r="I100" s="122" t="s">
        <v>74</v>
      </c>
      <c r="J100" s="249">
        <v>2553</v>
      </c>
      <c r="K100" s="243"/>
    </row>
    <row r="101" spans="2:11" ht="12.75">
      <c r="B101" s="226"/>
      <c r="C101" s="119"/>
      <c r="D101" s="249"/>
      <c r="E101" s="128"/>
      <c r="F101" s="120" t="s">
        <v>75</v>
      </c>
      <c r="G101" s="249">
        <v>-235</v>
      </c>
      <c r="H101" s="128"/>
      <c r="I101" s="123" t="s">
        <v>76</v>
      </c>
      <c r="J101" s="249">
        <v>-235</v>
      </c>
      <c r="K101" s="243"/>
    </row>
    <row r="102" spans="2:11" ht="12.75">
      <c r="B102" s="226"/>
      <c r="C102" s="119"/>
      <c r="D102" s="249"/>
      <c r="E102" s="128"/>
      <c r="F102" s="119"/>
      <c r="G102" s="249"/>
      <c r="H102" s="128"/>
      <c r="I102" s="124" t="s">
        <v>8</v>
      </c>
      <c r="J102" s="250">
        <v>6210</v>
      </c>
      <c r="K102" s="243"/>
    </row>
    <row r="103" spans="2:11" ht="12.75">
      <c r="B103" s="226"/>
      <c r="C103" s="119" t="s">
        <v>38</v>
      </c>
      <c r="D103" s="249">
        <v>14</v>
      </c>
      <c r="E103" s="128"/>
      <c r="F103" s="120" t="s">
        <v>38</v>
      </c>
      <c r="G103" s="249">
        <v>0</v>
      </c>
      <c r="H103" s="128"/>
      <c r="I103" s="120" t="s">
        <v>38</v>
      </c>
      <c r="J103" s="249">
        <v>14</v>
      </c>
      <c r="K103" s="243"/>
    </row>
    <row r="104" spans="2:11" ht="12.75">
      <c r="B104" s="226"/>
      <c r="C104" s="119" t="s">
        <v>77</v>
      </c>
      <c r="D104" s="249">
        <v>354</v>
      </c>
      <c r="E104" s="128"/>
      <c r="F104" s="120" t="s">
        <v>77</v>
      </c>
      <c r="G104" s="249">
        <v>0</v>
      </c>
      <c r="H104" s="128"/>
      <c r="I104" s="120" t="s">
        <v>77</v>
      </c>
      <c r="J104" s="249">
        <v>354</v>
      </c>
      <c r="K104" s="243"/>
    </row>
    <row r="105" spans="2:11" ht="12.75">
      <c r="B105" s="226"/>
      <c r="C105" s="119" t="s">
        <v>10</v>
      </c>
      <c r="D105" s="249">
        <v>-52</v>
      </c>
      <c r="E105" s="128"/>
      <c r="F105" s="120" t="s">
        <v>10</v>
      </c>
      <c r="G105" s="249">
        <v>0</v>
      </c>
      <c r="H105" s="128"/>
      <c r="I105" s="120" t="s">
        <v>10</v>
      </c>
      <c r="J105" s="249">
        <v>-52</v>
      </c>
      <c r="K105" s="243"/>
    </row>
    <row r="106" spans="2:11" ht="12.75">
      <c r="B106" s="226"/>
      <c r="C106" s="119" t="s">
        <v>11</v>
      </c>
      <c r="D106" s="249">
        <v>-26</v>
      </c>
      <c r="E106" s="128"/>
      <c r="F106" s="120" t="s">
        <v>11</v>
      </c>
      <c r="G106" s="249">
        <v>0</v>
      </c>
      <c r="H106" s="128"/>
      <c r="I106" s="120" t="s">
        <v>11</v>
      </c>
      <c r="J106" s="249">
        <v>-26</v>
      </c>
      <c r="K106" s="243"/>
    </row>
    <row r="107" spans="2:11" ht="12.75">
      <c r="B107" s="226"/>
      <c r="C107" s="119" t="s">
        <v>78</v>
      </c>
      <c r="D107" s="249">
        <v>37</v>
      </c>
      <c r="E107" s="128"/>
      <c r="F107" s="120" t="s">
        <v>78</v>
      </c>
      <c r="G107" s="249">
        <v>0</v>
      </c>
      <c r="H107" s="128"/>
      <c r="I107" s="120" t="s">
        <v>78</v>
      </c>
      <c r="J107" s="249">
        <v>37</v>
      </c>
      <c r="K107" s="243"/>
    </row>
    <row r="108" spans="2:11" ht="12.75">
      <c r="B108" s="226"/>
      <c r="C108" s="120" t="s">
        <v>76</v>
      </c>
      <c r="D108" s="249">
        <v>-250</v>
      </c>
      <c r="E108" s="128"/>
      <c r="F108" s="120" t="s">
        <v>75</v>
      </c>
      <c r="G108" s="249">
        <v>231</v>
      </c>
      <c r="H108" s="128"/>
      <c r="I108" s="120" t="s">
        <v>79</v>
      </c>
      <c r="J108" s="249">
        <v>-19</v>
      </c>
      <c r="K108" s="243"/>
    </row>
    <row r="109" spans="2:11" ht="12.75">
      <c r="B109" s="226"/>
      <c r="C109" s="121" t="s">
        <v>80</v>
      </c>
      <c r="D109" s="251">
        <v>6518</v>
      </c>
      <c r="E109" s="584"/>
      <c r="F109" s="121" t="s">
        <v>80</v>
      </c>
      <c r="G109" s="251">
        <v>0</v>
      </c>
      <c r="H109" s="584"/>
      <c r="I109" s="121" t="s">
        <v>80</v>
      </c>
      <c r="J109" s="251">
        <v>6518</v>
      </c>
      <c r="K109" s="243"/>
    </row>
    <row r="110" spans="2:11" ht="12.75">
      <c r="B110" s="226"/>
      <c r="C110" s="136"/>
      <c r="D110" s="136"/>
      <c r="E110" s="116"/>
      <c r="F110" s="116"/>
      <c r="G110" s="116"/>
      <c r="H110" s="116"/>
      <c r="I110" s="116"/>
      <c r="J110" s="116"/>
      <c r="K110" s="243"/>
    </row>
    <row r="111" spans="2:11" ht="14.25">
      <c r="B111" s="226"/>
      <c r="C111" s="456" t="s">
        <v>322</v>
      </c>
      <c r="D111" s="248"/>
      <c r="E111" s="287"/>
      <c r="F111" s="456" t="s">
        <v>322</v>
      </c>
      <c r="G111" s="248"/>
      <c r="H111" s="287"/>
      <c r="I111" s="456" t="s">
        <v>322</v>
      </c>
      <c r="J111" s="248"/>
      <c r="K111" s="243"/>
    </row>
    <row r="112" spans="2:11" ht="12.75">
      <c r="B112" s="226"/>
      <c r="C112" s="119" t="s">
        <v>72</v>
      </c>
      <c r="D112" s="249">
        <v>3938</v>
      </c>
      <c r="E112" s="128"/>
      <c r="F112" s="119" t="s">
        <v>72</v>
      </c>
      <c r="G112" s="249">
        <v>4</v>
      </c>
      <c r="H112" s="128"/>
      <c r="I112" s="122" t="s">
        <v>72</v>
      </c>
      <c r="J112" s="249">
        <v>3942</v>
      </c>
      <c r="K112" s="243"/>
    </row>
    <row r="113" spans="2:11" ht="12.75">
      <c r="B113" s="226"/>
      <c r="C113" s="119" t="s">
        <v>74</v>
      </c>
      <c r="D113" s="249">
        <v>2570</v>
      </c>
      <c r="E113" s="128"/>
      <c r="F113" s="119" t="s">
        <v>74</v>
      </c>
      <c r="G113" s="249">
        <v>0</v>
      </c>
      <c r="H113" s="128"/>
      <c r="I113" s="122" t="s">
        <v>74</v>
      </c>
      <c r="J113" s="249">
        <v>2570</v>
      </c>
      <c r="K113" s="243"/>
    </row>
    <row r="114" spans="2:11" ht="12.75">
      <c r="B114" s="226"/>
      <c r="C114" s="119"/>
      <c r="D114" s="249"/>
      <c r="E114" s="128"/>
      <c r="F114" s="120" t="s">
        <v>75</v>
      </c>
      <c r="G114" s="249">
        <v>-223</v>
      </c>
      <c r="H114" s="128"/>
      <c r="I114" s="123" t="s">
        <v>76</v>
      </c>
      <c r="J114" s="249">
        <v>-223</v>
      </c>
      <c r="K114" s="243"/>
    </row>
    <row r="115" spans="2:11" ht="12.75">
      <c r="B115" s="226"/>
      <c r="C115" s="119"/>
      <c r="D115" s="249"/>
      <c r="E115" s="128"/>
      <c r="F115" s="119"/>
      <c r="G115" s="249"/>
      <c r="H115" s="128"/>
      <c r="I115" s="124" t="s">
        <v>8</v>
      </c>
      <c r="J115" s="250">
        <v>6289</v>
      </c>
      <c r="K115" s="243"/>
    </row>
    <row r="116" spans="2:11" ht="12.75">
      <c r="B116" s="226"/>
      <c r="C116" s="119" t="s">
        <v>38</v>
      </c>
      <c r="D116" s="249">
        <v>14</v>
      </c>
      <c r="E116" s="128"/>
      <c r="F116" s="120" t="s">
        <v>38</v>
      </c>
      <c r="G116" s="249">
        <v>0</v>
      </c>
      <c r="H116" s="128"/>
      <c r="I116" s="120" t="s">
        <v>38</v>
      </c>
      <c r="J116" s="249">
        <v>14</v>
      </c>
      <c r="K116" s="243"/>
    </row>
    <row r="117" spans="2:11" ht="12.75">
      <c r="B117" s="226"/>
      <c r="C117" s="119" t="s">
        <v>77</v>
      </c>
      <c r="D117" s="249">
        <v>363</v>
      </c>
      <c r="E117" s="128"/>
      <c r="F117" s="120" t="s">
        <v>77</v>
      </c>
      <c r="G117" s="249">
        <v>0</v>
      </c>
      <c r="H117" s="128"/>
      <c r="I117" s="120" t="s">
        <v>77</v>
      </c>
      <c r="J117" s="249">
        <v>363</v>
      </c>
      <c r="K117" s="243"/>
    </row>
    <row r="118" spans="2:11" ht="12.75">
      <c r="B118" s="226"/>
      <c r="C118" s="119" t="s">
        <v>10</v>
      </c>
      <c r="D118" s="249">
        <v>-48</v>
      </c>
      <c r="E118" s="128"/>
      <c r="F118" s="120" t="s">
        <v>10</v>
      </c>
      <c r="G118" s="249">
        <v>0</v>
      </c>
      <c r="H118" s="128"/>
      <c r="I118" s="120" t="s">
        <v>10</v>
      </c>
      <c r="J118" s="249">
        <v>-48</v>
      </c>
      <c r="K118" s="243"/>
    </row>
    <row r="119" spans="2:11" ht="12.75">
      <c r="B119" s="226"/>
      <c r="C119" s="119" t="s">
        <v>11</v>
      </c>
      <c r="D119" s="249">
        <v>-19</v>
      </c>
      <c r="E119" s="128"/>
      <c r="F119" s="120" t="s">
        <v>11</v>
      </c>
      <c r="G119" s="249">
        <v>0</v>
      </c>
      <c r="H119" s="128"/>
      <c r="I119" s="120" t="s">
        <v>11</v>
      </c>
      <c r="J119" s="249">
        <v>-19</v>
      </c>
      <c r="K119" s="243"/>
    </row>
    <row r="120" spans="2:11" ht="12.75">
      <c r="B120" s="226"/>
      <c r="C120" s="119" t="s">
        <v>78</v>
      </c>
      <c r="D120" s="249">
        <v>37</v>
      </c>
      <c r="E120" s="128"/>
      <c r="F120" s="120" t="s">
        <v>78</v>
      </c>
      <c r="G120" s="249">
        <v>0</v>
      </c>
      <c r="H120" s="128"/>
      <c r="I120" s="120" t="s">
        <v>78</v>
      </c>
      <c r="J120" s="249">
        <v>37</v>
      </c>
      <c r="K120" s="243"/>
    </row>
    <row r="121" spans="2:11" ht="12.75">
      <c r="B121" s="226"/>
      <c r="C121" s="120" t="s">
        <v>76</v>
      </c>
      <c r="D121" s="249">
        <v>-237</v>
      </c>
      <c r="E121" s="128"/>
      <c r="F121" s="120" t="s">
        <v>75</v>
      </c>
      <c r="G121" s="249">
        <v>219</v>
      </c>
      <c r="H121" s="128"/>
      <c r="I121" s="120" t="s">
        <v>79</v>
      </c>
      <c r="J121" s="249">
        <v>-18</v>
      </c>
      <c r="K121" s="243"/>
    </row>
    <row r="122" spans="2:11" ht="12.75">
      <c r="B122" s="226"/>
      <c r="C122" s="121" t="s">
        <v>80</v>
      </c>
      <c r="D122" s="251">
        <v>6618</v>
      </c>
      <c r="E122" s="584"/>
      <c r="F122" s="121" t="s">
        <v>80</v>
      </c>
      <c r="G122" s="251">
        <v>0</v>
      </c>
      <c r="H122" s="584"/>
      <c r="I122" s="121" t="s">
        <v>80</v>
      </c>
      <c r="J122" s="251">
        <v>6618</v>
      </c>
      <c r="K122" s="243"/>
    </row>
    <row r="123" spans="2:11" ht="12.75">
      <c r="B123" s="226"/>
      <c r="C123" s="587"/>
      <c r="D123" s="584"/>
      <c r="E123" s="584"/>
      <c r="F123" s="587"/>
      <c r="G123" s="584"/>
      <c r="H123" s="584"/>
      <c r="I123" s="587"/>
      <c r="J123" s="584"/>
      <c r="K123" s="243"/>
    </row>
    <row r="124" spans="2:11" ht="36" customHeight="1">
      <c r="B124" s="226"/>
      <c r="C124" s="873" t="s">
        <v>87</v>
      </c>
      <c r="D124" s="873"/>
      <c r="E124" s="873"/>
      <c r="F124" s="873"/>
      <c r="G124" s="873"/>
      <c r="H124" s="873"/>
      <c r="I124" s="873"/>
      <c r="J124" s="873"/>
      <c r="K124" s="243"/>
    </row>
    <row r="125" spans="2:11" ht="12.75">
      <c r="B125" s="226"/>
      <c r="C125" s="133" t="s">
        <v>83</v>
      </c>
      <c r="D125" s="134"/>
      <c r="E125" s="128"/>
      <c r="F125" s="134"/>
      <c r="G125" s="134"/>
      <c r="H125" s="128"/>
      <c r="I125" s="134"/>
      <c r="J125" s="134"/>
      <c r="K125" s="243"/>
    </row>
    <row r="126" spans="2:11" ht="20.25" customHeight="1">
      <c r="B126" s="226"/>
      <c r="C126" s="873" t="s">
        <v>88</v>
      </c>
      <c r="D126" s="873"/>
      <c r="E126" s="873"/>
      <c r="F126" s="873"/>
      <c r="G126" s="873"/>
      <c r="H126" s="873"/>
      <c r="I126" s="873"/>
      <c r="J126" s="873"/>
      <c r="K126" s="243"/>
    </row>
    <row r="127" spans="2:11" ht="13.5">
      <c r="B127" s="684"/>
      <c r="C127" s="682" t="s">
        <v>324</v>
      </c>
      <c r="D127" s="685"/>
      <c r="E127" s="685"/>
      <c r="F127" s="685"/>
      <c r="G127" s="685"/>
      <c r="H127" s="685"/>
      <c r="I127" s="685"/>
      <c r="J127" s="685"/>
      <c r="K127" s="686"/>
    </row>
    <row r="128" spans="2:11" ht="18">
      <c r="B128" s="222"/>
      <c r="C128" s="874" t="s">
        <v>100</v>
      </c>
      <c r="D128" s="874"/>
      <c r="E128" s="874"/>
      <c r="F128" s="874"/>
      <c r="G128" s="874"/>
      <c r="H128" s="874"/>
      <c r="I128" s="874"/>
      <c r="J128" s="874"/>
      <c r="K128" s="225"/>
    </row>
    <row r="129" spans="2:11" ht="15.75">
      <c r="B129" s="226"/>
      <c r="C129" s="840" t="s">
        <v>64</v>
      </c>
      <c r="D129" s="840"/>
      <c r="E129" s="131"/>
      <c r="F129" s="131"/>
      <c r="G129" s="132"/>
      <c r="H129" s="131"/>
      <c r="I129" s="840" t="s">
        <v>65</v>
      </c>
      <c r="J129" s="840"/>
      <c r="K129" s="243"/>
    </row>
    <row r="130" spans="2:11" ht="12.75">
      <c r="B130" s="226"/>
      <c r="C130" s="808" t="s">
        <v>85</v>
      </c>
      <c r="D130" s="808"/>
      <c r="E130" s="292"/>
      <c r="F130" s="808" t="s">
        <v>67</v>
      </c>
      <c r="G130" s="808"/>
      <c r="H130" s="292"/>
      <c r="I130" s="808" t="s">
        <v>86</v>
      </c>
      <c r="J130" s="808"/>
      <c r="K130" s="243"/>
    </row>
    <row r="131" spans="2:11" ht="12.75">
      <c r="B131" s="226"/>
      <c r="C131" s="116" t="s">
        <v>14</v>
      </c>
      <c r="D131" s="117" t="s">
        <v>69</v>
      </c>
      <c r="E131" s="135"/>
      <c r="F131" s="135"/>
      <c r="G131" s="117" t="s">
        <v>70</v>
      </c>
      <c r="H131" s="135"/>
      <c r="I131" s="135"/>
      <c r="J131" s="117" t="s">
        <v>71</v>
      </c>
      <c r="K131" s="243"/>
    </row>
    <row r="132" spans="2:11" ht="12.75">
      <c r="B132" s="226"/>
      <c r="C132" s="118" t="s">
        <v>84</v>
      </c>
      <c r="D132" s="248"/>
      <c r="E132" s="287"/>
      <c r="F132" s="118" t="s">
        <v>84</v>
      </c>
      <c r="G132" s="248"/>
      <c r="H132" s="287"/>
      <c r="I132" s="118" t="s">
        <v>84</v>
      </c>
      <c r="J132" s="248"/>
      <c r="K132" s="243"/>
    </row>
    <row r="133" spans="2:11" ht="12.75">
      <c r="B133" s="226"/>
      <c r="C133" s="119" t="s">
        <v>72</v>
      </c>
      <c r="D133" s="249">
        <v>2371</v>
      </c>
      <c r="E133" s="128"/>
      <c r="F133" s="119" t="s">
        <v>72</v>
      </c>
      <c r="G133" s="249">
        <v>-3</v>
      </c>
      <c r="H133" s="128"/>
      <c r="I133" s="122" t="s">
        <v>72</v>
      </c>
      <c r="J133" s="249">
        <v>2368</v>
      </c>
      <c r="K133" s="243"/>
    </row>
    <row r="134" spans="2:11" ht="12.75">
      <c r="B134" s="226"/>
      <c r="C134" s="119" t="s">
        <v>74</v>
      </c>
      <c r="D134" s="249">
        <v>1874</v>
      </c>
      <c r="E134" s="128"/>
      <c r="F134" s="119" t="s">
        <v>74</v>
      </c>
      <c r="G134" s="249">
        <v>0</v>
      </c>
      <c r="H134" s="128"/>
      <c r="I134" s="122" t="s">
        <v>74</v>
      </c>
      <c r="J134" s="249">
        <v>1874</v>
      </c>
      <c r="K134" s="243"/>
    </row>
    <row r="135" spans="2:11" ht="12.75">
      <c r="B135" s="226"/>
      <c r="C135" s="119"/>
      <c r="D135" s="249"/>
      <c r="E135" s="128"/>
      <c r="F135" s="120" t="s">
        <v>75</v>
      </c>
      <c r="G135" s="249">
        <v>-205</v>
      </c>
      <c r="H135" s="128"/>
      <c r="I135" s="123" t="s">
        <v>76</v>
      </c>
      <c r="J135" s="249">
        <v>-205</v>
      </c>
      <c r="K135" s="243"/>
    </row>
    <row r="136" spans="2:11" ht="12.75">
      <c r="B136" s="226"/>
      <c r="C136" s="119"/>
      <c r="D136" s="249"/>
      <c r="E136" s="128"/>
      <c r="F136" s="119"/>
      <c r="G136" s="249"/>
      <c r="H136" s="128"/>
      <c r="I136" s="124" t="s">
        <v>8</v>
      </c>
      <c r="J136" s="250">
        <v>4037</v>
      </c>
      <c r="K136" s="243"/>
    </row>
    <row r="137" spans="2:11" ht="12.75">
      <c r="B137" s="226"/>
      <c r="C137" s="119" t="s">
        <v>38</v>
      </c>
      <c r="D137" s="249">
        <v>-78</v>
      </c>
      <c r="E137" s="128"/>
      <c r="F137" s="120" t="s">
        <v>38</v>
      </c>
      <c r="G137" s="249">
        <v>0</v>
      </c>
      <c r="H137" s="128"/>
      <c r="I137" s="120" t="s">
        <v>38</v>
      </c>
      <c r="J137" s="249">
        <v>-78</v>
      </c>
      <c r="K137" s="243"/>
    </row>
    <row r="138" spans="2:11" ht="12.75">
      <c r="B138" s="226"/>
      <c r="C138" s="119" t="s">
        <v>77</v>
      </c>
      <c r="D138" s="249">
        <v>-78</v>
      </c>
      <c r="E138" s="128"/>
      <c r="F138" s="120" t="s">
        <v>77</v>
      </c>
      <c r="G138" s="249">
        <v>0</v>
      </c>
      <c r="H138" s="128"/>
      <c r="I138" s="120" t="s">
        <v>77</v>
      </c>
      <c r="J138" s="249">
        <v>-78</v>
      </c>
      <c r="K138" s="243"/>
    </row>
    <row r="139" spans="2:11" ht="12.75">
      <c r="B139" s="226"/>
      <c r="C139" s="119" t="s">
        <v>10</v>
      </c>
      <c r="D139" s="249">
        <v>-79</v>
      </c>
      <c r="E139" s="128"/>
      <c r="F139" s="120" t="s">
        <v>10</v>
      </c>
      <c r="G139" s="249">
        <v>0</v>
      </c>
      <c r="H139" s="128"/>
      <c r="I139" s="120" t="s">
        <v>10</v>
      </c>
      <c r="J139" s="249">
        <v>-79</v>
      </c>
      <c r="K139" s="243"/>
    </row>
    <row r="140" spans="2:11" ht="12.75">
      <c r="B140" s="226"/>
      <c r="C140" s="119" t="s">
        <v>11</v>
      </c>
      <c r="D140" s="249">
        <v>-35</v>
      </c>
      <c r="E140" s="128"/>
      <c r="F140" s="120" t="s">
        <v>11</v>
      </c>
      <c r="G140" s="249">
        <v>0</v>
      </c>
      <c r="H140" s="128"/>
      <c r="I140" s="120" t="s">
        <v>11</v>
      </c>
      <c r="J140" s="249">
        <v>-35</v>
      </c>
      <c r="K140" s="243"/>
    </row>
    <row r="141" spans="2:11" ht="12.75">
      <c r="B141" s="226"/>
      <c r="C141" s="119" t="s">
        <v>78</v>
      </c>
      <c r="D141" s="249">
        <v>18</v>
      </c>
      <c r="E141" s="128"/>
      <c r="F141" s="120" t="s">
        <v>78</v>
      </c>
      <c r="G141" s="249">
        <v>0</v>
      </c>
      <c r="H141" s="128"/>
      <c r="I141" s="120" t="s">
        <v>78</v>
      </c>
      <c r="J141" s="249">
        <v>18</v>
      </c>
      <c r="K141" s="243"/>
    </row>
    <row r="142" spans="2:11" ht="12.75">
      <c r="B142" s="226"/>
      <c r="C142" s="120" t="s">
        <v>76</v>
      </c>
      <c r="D142" s="249">
        <v>-192</v>
      </c>
      <c r="E142" s="128"/>
      <c r="F142" s="120" t="s">
        <v>75</v>
      </c>
      <c r="G142" s="249">
        <v>208</v>
      </c>
      <c r="H142" s="128"/>
      <c r="I142" s="120" t="s">
        <v>79</v>
      </c>
      <c r="J142" s="249">
        <v>16</v>
      </c>
      <c r="K142" s="243"/>
    </row>
    <row r="143" spans="2:11" ht="12.75">
      <c r="B143" s="226"/>
      <c r="C143" s="121" t="s">
        <v>80</v>
      </c>
      <c r="D143" s="251">
        <v>3801</v>
      </c>
      <c r="E143" s="584"/>
      <c r="F143" s="121" t="s">
        <v>80</v>
      </c>
      <c r="G143" s="251">
        <v>0</v>
      </c>
      <c r="H143" s="584"/>
      <c r="I143" s="121" t="s">
        <v>80</v>
      </c>
      <c r="J143" s="251">
        <v>3801</v>
      </c>
      <c r="K143" s="243"/>
    </row>
    <row r="144" spans="2:11" ht="12.75">
      <c r="B144" s="226"/>
      <c r="C144" s="136"/>
      <c r="D144" s="136"/>
      <c r="E144" s="116"/>
      <c r="F144" s="116"/>
      <c r="G144" s="116"/>
      <c r="H144" s="116"/>
      <c r="I144" s="116"/>
      <c r="J144" s="116"/>
      <c r="K144" s="243"/>
    </row>
    <row r="145" spans="2:11" ht="14.25">
      <c r="B145" s="226"/>
      <c r="C145" s="456" t="s">
        <v>323</v>
      </c>
      <c r="D145" s="248"/>
      <c r="E145" s="287"/>
      <c r="F145" s="456" t="s">
        <v>323</v>
      </c>
      <c r="G145" s="248"/>
      <c r="H145" s="287"/>
      <c r="I145" s="456" t="s">
        <v>323</v>
      </c>
      <c r="J145" s="248"/>
      <c r="K145" s="243"/>
    </row>
    <row r="146" spans="2:11" ht="12.75">
      <c r="B146" s="226"/>
      <c r="C146" s="119" t="s">
        <v>72</v>
      </c>
      <c r="D146" s="249">
        <v>2421</v>
      </c>
      <c r="E146" s="128"/>
      <c r="F146" s="119" t="s">
        <v>72</v>
      </c>
      <c r="G146" s="249">
        <v>-3</v>
      </c>
      <c r="H146" s="128"/>
      <c r="I146" s="122" t="s">
        <v>72</v>
      </c>
      <c r="J146" s="249">
        <v>2418</v>
      </c>
      <c r="K146" s="243"/>
    </row>
    <row r="147" spans="2:13" ht="12.75">
      <c r="B147" s="226"/>
      <c r="C147" s="119" t="s">
        <v>74</v>
      </c>
      <c r="D147" s="249">
        <v>1891</v>
      </c>
      <c r="E147" s="128"/>
      <c r="F147" s="119" t="s">
        <v>74</v>
      </c>
      <c r="G147" s="249">
        <v>0</v>
      </c>
      <c r="H147" s="128"/>
      <c r="I147" s="122" t="s">
        <v>74</v>
      </c>
      <c r="J147" s="249">
        <v>1891</v>
      </c>
      <c r="K147" s="243"/>
      <c r="M147" s="113"/>
    </row>
    <row r="148" spans="2:13" ht="12.75">
      <c r="B148" s="226"/>
      <c r="C148" s="119"/>
      <c r="D148" s="249"/>
      <c r="E148" s="128"/>
      <c r="F148" s="120" t="s">
        <v>75</v>
      </c>
      <c r="G148" s="249">
        <v>-316</v>
      </c>
      <c r="H148" s="128"/>
      <c r="I148" s="123" t="s">
        <v>76</v>
      </c>
      <c r="J148" s="249">
        <v>-316</v>
      </c>
      <c r="K148" s="243"/>
      <c r="M148" s="113"/>
    </row>
    <row r="149" spans="2:99" ht="12.75">
      <c r="B149" s="226"/>
      <c r="C149" s="119"/>
      <c r="D149" s="249"/>
      <c r="E149" s="128"/>
      <c r="F149" s="119"/>
      <c r="G149" s="249"/>
      <c r="H149" s="128"/>
      <c r="I149" s="124" t="s">
        <v>8</v>
      </c>
      <c r="J149" s="250">
        <v>3993</v>
      </c>
      <c r="K149" s="24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3"/>
      <c r="BZ149" s="113"/>
      <c r="CA149" s="113"/>
      <c r="CB149" s="113"/>
      <c r="CC149" s="113"/>
      <c r="CD149" s="113"/>
      <c r="CE149" s="113"/>
      <c r="CF149" s="113"/>
      <c r="CG149" s="113"/>
      <c r="CH149" s="113"/>
      <c r="CI149" s="113"/>
      <c r="CJ149" s="113"/>
      <c r="CK149" s="113"/>
      <c r="CL149" s="113"/>
      <c r="CM149" s="113"/>
      <c r="CN149" s="113"/>
      <c r="CO149" s="113"/>
      <c r="CP149" s="113"/>
      <c r="CQ149" s="113"/>
      <c r="CR149" s="113"/>
      <c r="CS149" s="113"/>
      <c r="CT149" s="113"/>
      <c r="CU149" s="113"/>
    </row>
    <row r="150" spans="2:99" ht="12.75">
      <c r="B150" s="226"/>
      <c r="C150" s="119" t="s">
        <v>38</v>
      </c>
      <c r="D150" s="249">
        <v>-78</v>
      </c>
      <c r="E150" s="128"/>
      <c r="F150" s="120" t="s">
        <v>38</v>
      </c>
      <c r="G150" s="249">
        <v>0</v>
      </c>
      <c r="H150" s="128"/>
      <c r="I150" s="120" t="s">
        <v>38</v>
      </c>
      <c r="J150" s="249">
        <v>-78</v>
      </c>
      <c r="K150" s="24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3"/>
      <c r="BZ150" s="113"/>
      <c r="CA150" s="113"/>
      <c r="CB150" s="113"/>
      <c r="CC150" s="113"/>
      <c r="CD150" s="113"/>
      <c r="CE150" s="113"/>
      <c r="CF150" s="113"/>
      <c r="CG150" s="113"/>
      <c r="CH150" s="113"/>
      <c r="CI150" s="113"/>
      <c r="CJ150" s="113"/>
      <c r="CK150" s="113"/>
      <c r="CL150" s="113"/>
      <c r="CM150" s="113"/>
      <c r="CN150" s="113"/>
      <c r="CO150" s="113"/>
      <c r="CP150" s="113"/>
      <c r="CQ150" s="113"/>
      <c r="CR150" s="113"/>
      <c r="CS150" s="113"/>
      <c r="CT150" s="113"/>
      <c r="CU150" s="113"/>
    </row>
    <row r="151" spans="2:99" ht="12.75">
      <c r="B151" s="226"/>
      <c r="C151" s="119" t="s">
        <v>77</v>
      </c>
      <c r="D151" s="249">
        <v>-69</v>
      </c>
      <c r="E151" s="128"/>
      <c r="F151" s="120" t="s">
        <v>77</v>
      </c>
      <c r="G151" s="249">
        <v>0</v>
      </c>
      <c r="H151" s="128"/>
      <c r="I151" s="120" t="s">
        <v>77</v>
      </c>
      <c r="J151" s="249">
        <v>-69</v>
      </c>
      <c r="K151" s="24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113"/>
      <c r="CC151" s="113"/>
      <c r="CD151" s="113"/>
      <c r="CE151" s="113"/>
      <c r="CF151" s="113"/>
      <c r="CG151" s="113"/>
      <c r="CH151" s="113"/>
      <c r="CI151" s="113"/>
      <c r="CJ151" s="113"/>
      <c r="CK151" s="113"/>
      <c r="CL151" s="113"/>
      <c r="CM151" s="113"/>
      <c r="CN151" s="113"/>
      <c r="CO151" s="113"/>
      <c r="CP151" s="113"/>
      <c r="CQ151" s="113"/>
      <c r="CR151" s="113"/>
      <c r="CS151" s="113"/>
      <c r="CT151" s="113"/>
      <c r="CU151" s="113"/>
    </row>
    <row r="152" spans="2:99" ht="12.75">
      <c r="B152" s="226"/>
      <c r="C152" s="119" t="s">
        <v>10</v>
      </c>
      <c r="D152" s="249">
        <v>-74</v>
      </c>
      <c r="E152" s="128"/>
      <c r="F152" s="120" t="s">
        <v>10</v>
      </c>
      <c r="G152" s="249">
        <v>0</v>
      </c>
      <c r="H152" s="128"/>
      <c r="I152" s="120" t="s">
        <v>10</v>
      </c>
      <c r="J152" s="249">
        <v>-74</v>
      </c>
      <c r="K152" s="24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c r="BY152" s="113"/>
      <c r="BZ152" s="113"/>
      <c r="CA152" s="113"/>
      <c r="CB152" s="113"/>
      <c r="CC152" s="113"/>
      <c r="CD152" s="113"/>
      <c r="CE152" s="113"/>
      <c r="CF152" s="113"/>
      <c r="CG152" s="113"/>
      <c r="CH152" s="113"/>
      <c r="CI152" s="113"/>
      <c r="CJ152" s="113"/>
      <c r="CK152" s="113"/>
      <c r="CL152" s="113"/>
      <c r="CM152" s="113"/>
      <c r="CN152" s="113"/>
      <c r="CO152" s="113"/>
      <c r="CP152" s="113"/>
      <c r="CQ152" s="113"/>
      <c r="CR152" s="113"/>
      <c r="CS152" s="113"/>
      <c r="CT152" s="113"/>
      <c r="CU152" s="113"/>
    </row>
    <row r="153" spans="2:99" ht="12.75">
      <c r="B153" s="226"/>
      <c r="C153" s="119" t="s">
        <v>11</v>
      </c>
      <c r="D153" s="249">
        <v>-28</v>
      </c>
      <c r="E153" s="128"/>
      <c r="F153" s="120" t="s">
        <v>11</v>
      </c>
      <c r="G153" s="249">
        <v>0</v>
      </c>
      <c r="H153" s="128"/>
      <c r="I153" s="120" t="s">
        <v>11</v>
      </c>
      <c r="J153" s="249">
        <v>-28</v>
      </c>
      <c r="K153" s="24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113"/>
      <c r="CC153" s="113"/>
      <c r="CD153" s="113"/>
      <c r="CE153" s="113"/>
      <c r="CF153" s="113"/>
      <c r="CG153" s="113"/>
      <c r="CH153" s="113"/>
      <c r="CI153" s="113"/>
      <c r="CJ153" s="113"/>
      <c r="CK153" s="113"/>
      <c r="CL153" s="113"/>
      <c r="CM153" s="113"/>
      <c r="CN153" s="113"/>
      <c r="CO153" s="113"/>
      <c r="CP153" s="113"/>
      <c r="CQ153" s="113"/>
      <c r="CR153" s="113"/>
      <c r="CS153" s="113"/>
      <c r="CT153" s="113"/>
      <c r="CU153" s="113"/>
    </row>
    <row r="154" spans="2:99" ht="12.75">
      <c r="B154" s="226"/>
      <c r="C154" s="119" t="s">
        <v>78</v>
      </c>
      <c r="D154" s="249">
        <v>18</v>
      </c>
      <c r="E154" s="128"/>
      <c r="F154" s="120" t="s">
        <v>78</v>
      </c>
      <c r="G154" s="249">
        <v>0</v>
      </c>
      <c r="H154" s="128"/>
      <c r="I154" s="120" t="s">
        <v>78</v>
      </c>
      <c r="J154" s="249">
        <v>18</v>
      </c>
      <c r="K154" s="24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113"/>
      <c r="CC154" s="113"/>
      <c r="CD154" s="113"/>
      <c r="CE154" s="113"/>
      <c r="CF154" s="113"/>
      <c r="CG154" s="113"/>
      <c r="CH154" s="113"/>
      <c r="CI154" s="113"/>
      <c r="CJ154" s="113"/>
      <c r="CK154" s="113"/>
      <c r="CL154" s="113"/>
      <c r="CM154" s="113"/>
      <c r="CN154" s="113"/>
      <c r="CO154" s="113"/>
      <c r="CP154" s="113"/>
      <c r="CQ154" s="113"/>
      <c r="CR154" s="113"/>
      <c r="CS154" s="113"/>
      <c r="CT154" s="113"/>
      <c r="CU154" s="113"/>
    </row>
    <row r="155" spans="2:99" ht="12.75">
      <c r="B155" s="226"/>
      <c r="C155" s="120" t="s">
        <v>76</v>
      </c>
      <c r="D155" s="249">
        <v>-306</v>
      </c>
      <c r="E155" s="128"/>
      <c r="F155" s="120" t="s">
        <v>75</v>
      </c>
      <c r="G155" s="249">
        <v>319</v>
      </c>
      <c r="H155" s="128"/>
      <c r="I155" s="120" t="s">
        <v>79</v>
      </c>
      <c r="J155" s="249">
        <v>13</v>
      </c>
      <c r="K155" s="24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3"/>
      <c r="BZ155" s="113"/>
      <c r="CA155" s="113"/>
      <c r="CB155" s="113"/>
      <c r="CC155" s="113"/>
      <c r="CD155" s="113"/>
      <c r="CE155" s="113"/>
      <c r="CF155" s="113"/>
      <c r="CG155" s="113"/>
      <c r="CH155" s="113"/>
      <c r="CI155" s="113"/>
      <c r="CJ155" s="113"/>
      <c r="CK155" s="113"/>
      <c r="CL155" s="113"/>
      <c r="CM155" s="113"/>
      <c r="CN155" s="113"/>
      <c r="CO155" s="113"/>
      <c r="CP155" s="113"/>
      <c r="CQ155" s="113"/>
      <c r="CR155" s="113"/>
      <c r="CS155" s="113"/>
      <c r="CT155" s="113"/>
      <c r="CU155" s="113"/>
    </row>
    <row r="156" spans="2:99" ht="12.75">
      <c r="B156" s="226"/>
      <c r="C156" s="121" t="s">
        <v>80</v>
      </c>
      <c r="D156" s="251">
        <v>3775</v>
      </c>
      <c r="E156" s="584"/>
      <c r="F156" s="121" t="s">
        <v>80</v>
      </c>
      <c r="G156" s="251">
        <v>0</v>
      </c>
      <c r="H156" s="584"/>
      <c r="I156" s="121" t="s">
        <v>80</v>
      </c>
      <c r="J156" s="251">
        <v>3775</v>
      </c>
      <c r="K156" s="24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113"/>
      <c r="CC156" s="113"/>
      <c r="CD156" s="113"/>
      <c r="CE156" s="113"/>
      <c r="CF156" s="113"/>
      <c r="CG156" s="113"/>
      <c r="CH156" s="113"/>
      <c r="CI156" s="113"/>
      <c r="CJ156" s="113"/>
      <c r="CK156" s="113"/>
      <c r="CL156" s="113"/>
      <c r="CM156" s="113"/>
      <c r="CN156" s="113"/>
      <c r="CO156" s="113"/>
      <c r="CP156" s="113"/>
      <c r="CQ156" s="113"/>
      <c r="CR156" s="113"/>
      <c r="CS156" s="113"/>
      <c r="CT156" s="113"/>
      <c r="CU156" s="113"/>
    </row>
    <row r="157" spans="2:99" ht="12.75">
      <c r="B157" s="226"/>
      <c r="C157" s="136"/>
      <c r="D157" s="136"/>
      <c r="E157" s="116"/>
      <c r="F157" s="116"/>
      <c r="G157" s="116"/>
      <c r="H157" s="116"/>
      <c r="I157" s="116"/>
      <c r="J157" s="116"/>
      <c r="K157" s="24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113"/>
      <c r="CC157" s="113"/>
      <c r="CD157" s="113"/>
      <c r="CE157" s="113"/>
      <c r="CF157" s="113"/>
      <c r="CG157" s="113"/>
      <c r="CH157" s="113"/>
      <c r="CI157" s="113"/>
      <c r="CJ157" s="113"/>
      <c r="CK157" s="113"/>
      <c r="CL157" s="113"/>
      <c r="CM157" s="113"/>
      <c r="CN157" s="113"/>
      <c r="CO157" s="113"/>
      <c r="CP157" s="113"/>
      <c r="CQ157" s="113"/>
      <c r="CR157" s="113"/>
      <c r="CS157" s="113"/>
      <c r="CT157" s="113"/>
      <c r="CU157" s="113"/>
    </row>
    <row r="158" spans="2:11" s="113" customFormat="1" ht="25.5" customHeight="1">
      <c r="B158" s="680"/>
      <c r="C158" s="873" t="s">
        <v>89</v>
      </c>
      <c r="D158" s="873"/>
      <c r="E158" s="873"/>
      <c r="F158" s="873"/>
      <c r="G158" s="873"/>
      <c r="H158" s="873"/>
      <c r="I158" s="873"/>
      <c r="J158" s="873"/>
      <c r="K158" s="681"/>
    </row>
    <row r="159" spans="2:99" ht="16.5" customHeight="1">
      <c r="B159" s="226"/>
      <c r="C159" s="133" t="s">
        <v>83</v>
      </c>
      <c r="D159" s="134"/>
      <c r="E159" s="128"/>
      <c r="F159" s="134"/>
      <c r="G159" s="134"/>
      <c r="H159" s="128"/>
      <c r="I159" s="134"/>
      <c r="J159" s="134"/>
      <c r="K159" s="24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113"/>
      <c r="CC159" s="113"/>
      <c r="CD159" s="113"/>
      <c r="CE159" s="113"/>
      <c r="CF159" s="113"/>
      <c r="CG159" s="113"/>
      <c r="CH159" s="113"/>
      <c r="CI159" s="113"/>
      <c r="CJ159" s="113"/>
      <c r="CK159" s="113"/>
      <c r="CL159" s="113"/>
      <c r="CM159" s="113"/>
      <c r="CN159" s="113"/>
      <c r="CO159" s="113"/>
      <c r="CP159" s="113"/>
      <c r="CQ159" s="113"/>
      <c r="CR159" s="113"/>
      <c r="CS159" s="113"/>
      <c r="CT159" s="113"/>
      <c r="CU159" s="113"/>
    </row>
    <row r="160" spans="2:99" ht="22.5" customHeight="1">
      <c r="B160" s="226"/>
      <c r="C160" s="873" t="s">
        <v>88</v>
      </c>
      <c r="D160" s="873"/>
      <c r="E160" s="873"/>
      <c r="F160" s="873"/>
      <c r="G160" s="873"/>
      <c r="H160" s="873"/>
      <c r="I160" s="873"/>
      <c r="J160" s="873"/>
      <c r="K160" s="24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113"/>
      <c r="CC160" s="113"/>
      <c r="CD160" s="113"/>
      <c r="CE160" s="113"/>
      <c r="CF160" s="113"/>
      <c r="CG160" s="113"/>
      <c r="CH160" s="113"/>
      <c r="CI160" s="113"/>
      <c r="CJ160" s="113"/>
      <c r="CK160" s="113"/>
      <c r="CL160" s="113"/>
      <c r="CM160" s="113"/>
      <c r="CN160" s="113"/>
      <c r="CO160" s="113"/>
      <c r="CP160" s="113"/>
      <c r="CQ160" s="113"/>
      <c r="CR160" s="113"/>
      <c r="CS160" s="113"/>
      <c r="CT160" s="113"/>
      <c r="CU160" s="113"/>
    </row>
    <row r="161" spans="2:11" s="113" customFormat="1" ht="14.25">
      <c r="B161" s="687"/>
      <c r="C161" s="688" t="s">
        <v>325</v>
      </c>
      <c r="D161" s="138"/>
      <c r="E161" s="138"/>
      <c r="F161" s="138"/>
      <c r="G161" s="138"/>
      <c r="H161" s="138"/>
      <c r="I161" s="138"/>
      <c r="J161" s="138"/>
      <c r="K161" s="689"/>
    </row>
    <row r="162" spans="2:99" ht="18">
      <c r="B162" s="222"/>
      <c r="C162" s="874" t="s">
        <v>98</v>
      </c>
      <c r="D162" s="874"/>
      <c r="E162" s="874"/>
      <c r="F162" s="874"/>
      <c r="G162" s="874"/>
      <c r="H162" s="874"/>
      <c r="I162" s="874"/>
      <c r="J162" s="874"/>
      <c r="K162" s="225"/>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113"/>
      <c r="CC162" s="113"/>
      <c r="CD162" s="113"/>
      <c r="CE162" s="113"/>
      <c r="CF162" s="113"/>
      <c r="CG162" s="113"/>
      <c r="CH162" s="113"/>
      <c r="CI162" s="113"/>
      <c r="CJ162" s="113"/>
      <c r="CK162" s="113"/>
      <c r="CL162" s="113"/>
      <c r="CM162" s="113"/>
      <c r="CN162" s="113"/>
      <c r="CO162" s="113"/>
      <c r="CP162" s="113"/>
      <c r="CQ162" s="113"/>
      <c r="CR162" s="113"/>
      <c r="CS162" s="113"/>
      <c r="CT162" s="113"/>
      <c r="CU162" s="113"/>
    </row>
    <row r="163" spans="2:99" ht="15.75">
      <c r="B163" s="226"/>
      <c r="C163" s="840" t="s">
        <v>64</v>
      </c>
      <c r="D163" s="840"/>
      <c r="E163" s="131"/>
      <c r="F163" s="131"/>
      <c r="G163" s="132"/>
      <c r="H163" s="131"/>
      <c r="I163" s="840" t="s">
        <v>65</v>
      </c>
      <c r="J163" s="840"/>
      <c r="K163" s="24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113"/>
      <c r="CC163" s="113"/>
      <c r="CD163" s="113"/>
      <c r="CE163" s="113"/>
      <c r="CF163" s="113"/>
      <c r="CG163" s="113"/>
      <c r="CH163" s="113"/>
      <c r="CI163" s="113"/>
      <c r="CJ163" s="113"/>
      <c r="CK163" s="113"/>
      <c r="CL163" s="113"/>
      <c r="CM163" s="113"/>
      <c r="CN163" s="113"/>
      <c r="CO163" s="113"/>
      <c r="CP163" s="113"/>
      <c r="CQ163" s="113"/>
      <c r="CR163" s="113"/>
      <c r="CS163" s="113"/>
      <c r="CT163" s="113"/>
      <c r="CU163" s="113"/>
    </row>
    <row r="164" spans="2:99" ht="12.75">
      <c r="B164" s="226"/>
      <c r="C164" s="818" t="s">
        <v>90</v>
      </c>
      <c r="D164" s="809"/>
      <c r="E164" s="292"/>
      <c r="F164" s="818" t="s">
        <v>67</v>
      </c>
      <c r="G164" s="809"/>
      <c r="H164" s="292"/>
      <c r="I164" s="818" t="s">
        <v>91</v>
      </c>
      <c r="J164" s="809"/>
      <c r="K164" s="24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113"/>
      <c r="CC164" s="113"/>
      <c r="CD164" s="113"/>
      <c r="CE164" s="113"/>
      <c r="CF164" s="113"/>
      <c r="CG164" s="113"/>
      <c r="CH164" s="113"/>
      <c r="CI164" s="113"/>
      <c r="CJ164" s="113"/>
      <c r="CK164" s="113"/>
      <c r="CL164" s="113"/>
      <c r="CM164" s="113"/>
      <c r="CN164" s="113"/>
      <c r="CO164" s="113"/>
      <c r="CP164" s="113"/>
      <c r="CQ164" s="113"/>
      <c r="CR164" s="113"/>
      <c r="CS164" s="113"/>
      <c r="CT164" s="113"/>
      <c r="CU164" s="113"/>
    </row>
    <row r="165" spans="2:99" ht="12.75">
      <c r="B165" s="226"/>
      <c r="C165" s="116" t="s">
        <v>14</v>
      </c>
      <c r="D165" s="117" t="s">
        <v>69</v>
      </c>
      <c r="E165" s="135"/>
      <c r="F165" s="135"/>
      <c r="G165" s="117" t="s">
        <v>70</v>
      </c>
      <c r="H165" s="135"/>
      <c r="I165" s="135"/>
      <c r="J165" s="117" t="s">
        <v>71</v>
      </c>
      <c r="K165" s="24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113"/>
      <c r="CC165" s="113"/>
      <c r="CD165" s="113"/>
      <c r="CE165" s="113"/>
      <c r="CF165" s="113"/>
      <c r="CG165" s="113"/>
      <c r="CH165" s="113"/>
      <c r="CI165" s="113"/>
      <c r="CJ165" s="113"/>
      <c r="CK165" s="113"/>
      <c r="CL165" s="113"/>
      <c r="CM165" s="113"/>
      <c r="CN165" s="113"/>
      <c r="CO165" s="113"/>
      <c r="CP165" s="113"/>
      <c r="CQ165" s="113"/>
      <c r="CR165" s="113"/>
      <c r="CS165" s="113"/>
      <c r="CT165" s="113"/>
      <c r="CU165" s="113"/>
    </row>
    <row r="166" spans="2:99" ht="12.75">
      <c r="B166" s="226"/>
      <c r="C166" s="118" t="s">
        <v>0</v>
      </c>
      <c r="D166" s="248"/>
      <c r="E166" s="287"/>
      <c r="F166" s="118" t="s">
        <v>0</v>
      </c>
      <c r="G166" s="248"/>
      <c r="H166" s="287"/>
      <c r="I166" s="118" t="s">
        <v>0</v>
      </c>
      <c r="J166" s="248"/>
      <c r="K166" s="24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113"/>
      <c r="CC166" s="113"/>
      <c r="CD166" s="113"/>
      <c r="CE166" s="113"/>
      <c r="CF166" s="113"/>
      <c r="CG166" s="113"/>
      <c r="CH166" s="113"/>
      <c r="CI166" s="113"/>
      <c r="CJ166" s="113"/>
      <c r="CK166" s="113"/>
      <c r="CL166" s="113"/>
      <c r="CM166" s="113"/>
      <c r="CN166" s="113"/>
      <c r="CO166" s="113"/>
      <c r="CP166" s="113"/>
      <c r="CQ166" s="113"/>
      <c r="CR166" s="113"/>
      <c r="CS166" s="113"/>
      <c r="CT166" s="113"/>
      <c r="CU166" s="113"/>
    </row>
    <row r="167" spans="2:11" ht="12.75">
      <c r="B167" s="226"/>
      <c r="C167" s="119" t="s">
        <v>72</v>
      </c>
      <c r="D167" s="249">
        <v>12633</v>
      </c>
      <c r="E167" s="128"/>
      <c r="F167" s="119" t="s">
        <v>73</v>
      </c>
      <c r="G167" s="249">
        <v>74</v>
      </c>
      <c r="H167" s="128"/>
      <c r="I167" s="122" t="s">
        <v>72</v>
      </c>
      <c r="J167" s="249">
        <v>12707</v>
      </c>
      <c r="K167" s="243"/>
    </row>
    <row r="168" spans="2:11" ht="12.75">
      <c r="B168" s="226"/>
      <c r="C168" s="119" t="s">
        <v>74</v>
      </c>
      <c r="D168" s="249">
        <v>7565</v>
      </c>
      <c r="E168" s="128"/>
      <c r="F168" s="119" t="s">
        <v>74</v>
      </c>
      <c r="G168" s="249">
        <v>0</v>
      </c>
      <c r="H168" s="128"/>
      <c r="I168" s="122" t="s">
        <v>74</v>
      </c>
      <c r="J168" s="249">
        <v>7565</v>
      </c>
      <c r="K168" s="243"/>
    </row>
    <row r="169" spans="2:11" ht="12.75">
      <c r="B169" s="226"/>
      <c r="C169" s="119"/>
      <c r="D169" s="249"/>
      <c r="E169" s="128"/>
      <c r="F169" s="120" t="s">
        <v>75</v>
      </c>
      <c r="G169" s="249">
        <v>-1049</v>
      </c>
      <c r="H169" s="128"/>
      <c r="I169" s="123" t="s">
        <v>76</v>
      </c>
      <c r="J169" s="249">
        <v>-1049</v>
      </c>
      <c r="K169" s="243"/>
    </row>
    <row r="170" spans="2:11" ht="12.75">
      <c r="B170" s="226"/>
      <c r="C170" s="119"/>
      <c r="D170" s="249"/>
      <c r="E170" s="128"/>
      <c r="F170" s="119"/>
      <c r="G170" s="249"/>
      <c r="H170" s="128"/>
      <c r="I170" s="124" t="s">
        <v>8</v>
      </c>
      <c r="J170" s="250">
        <v>19223</v>
      </c>
      <c r="K170" s="243"/>
    </row>
    <row r="171" spans="2:11" ht="12.75">
      <c r="B171" s="226"/>
      <c r="C171" s="119" t="s">
        <v>38</v>
      </c>
      <c r="D171" s="249">
        <v>662</v>
      </c>
      <c r="E171" s="128"/>
      <c r="F171" s="120" t="s">
        <v>38</v>
      </c>
      <c r="G171" s="249">
        <v>0</v>
      </c>
      <c r="H171" s="128"/>
      <c r="I171" s="120" t="s">
        <v>38</v>
      </c>
      <c r="J171" s="249">
        <v>662</v>
      </c>
      <c r="K171" s="243"/>
    </row>
    <row r="172" spans="2:11" ht="12.75">
      <c r="B172" s="226"/>
      <c r="C172" s="119" t="s">
        <v>77</v>
      </c>
      <c r="D172" s="249">
        <v>2792</v>
      </c>
      <c r="E172" s="128"/>
      <c r="F172" s="120" t="s">
        <v>77</v>
      </c>
      <c r="G172" s="249">
        <v>0</v>
      </c>
      <c r="H172" s="128"/>
      <c r="I172" s="120" t="s">
        <v>77</v>
      </c>
      <c r="J172" s="249">
        <v>2792</v>
      </c>
      <c r="K172" s="243"/>
    </row>
    <row r="173" spans="2:11" ht="12.75">
      <c r="B173" s="226"/>
      <c r="C173" s="119" t="s">
        <v>10</v>
      </c>
      <c r="D173" s="249">
        <v>136</v>
      </c>
      <c r="E173" s="128"/>
      <c r="F173" s="120" t="s">
        <v>10</v>
      </c>
      <c r="G173" s="249">
        <v>0</v>
      </c>
      <c r="H173" s="128"/>
      <c r="I173" s="120" t="s">
        <v>10</v>
      </c>
      <c r="J173" s="249">
        <v>136</v>
      </c>
      <c r="K173" s="243"/>
    </row>
    <row r="174" spans="2:11" ht="12.75">
      <c r="B174" s="226"/>
      <c r="C174" s="119" t="s">
        <v>11</v>
      </c>
      <c r="D174" s="249">
        <v>298</v>
      </c>
      <c r="E174" s="128"/>
      <c r="F174" s="120" t="s">
        <v>11</v>
      </c>
      <c r="G174" s="249">
        <v>0</v>
      </c>
      <c r="H174" s="128"/>
      <c r="I174" s="120" t="s">
        <v>11</v>
      </c>
      <c r="J174" s="249">
        <v>298</v>
      </c>
      <c r="K174" s="243"/>
    </row>
    <row r="175" spans="2:11" ht="12.75">
      <c r="B175" s="226"/>
      <c r="C175" s="119" t="s">
        <v>78</v>
      </c>
      <c r="D175" s="249">
        <v>142</v>
      </c>
      <c r="E175" s="128"/>
      <c r="F175" s="120" t="s">
        <v>78</v>
      </c>
      <c r="G175" s="249">
        <v>0</v>
      </c>
      <c r="H175" s="128"/>
      <c r="I175" s="120" t="s">
        <v>78</v>
      </c>
      <c r="J175" s="249">
        <v>142</v>
      </c>
      <c r="K175" s="243"/>
    </row>
    <row r="176" spans="2:11" ht="12.75">
      <c r="B176" s="226"/>
      <c r="C176" s="120" t="s">
        <v>76</v>
      </c>
      <c r="D176" s="249">
        <v>-1124</v>
      </c>
      <c r="E176" s="128"/>
      <c r="F176" s="120" t="s">
        <v>75</v>
      </c>
      <c r="G176" s="249">
        <v>975</v>
      </c>
      <c r="H176" s="128"/>
      <c r="I176" s="120" t="s">
        <v>79</v>
      </c>
      <c r="J176" s="249">
        <v>-149</v>
      </c>
      <c r="K176" s="243"/>
    </row>
    <row r="177" spans="2:11" ht="12.75">
      <c r="B177" s="226"/>
      <c r="C177" s="121" t="s">
        <v>80</v>
      </c>
      <c r="D177" s="251">
        <v>23104</v>
      </c>
      <c r="E177" s="584"/>
      <c r="F177" s="121" t="s">
        <v>80</v>
      </c>
      <c r="G177" s="251">
        <v>0</v>
      </c>
      <c r="H177" s="584"/>
      <c r="I177" s="121" t="s">
        <v>80</v>
      </c>
      <c r="J177" s="251">
        <v>23104</v>
      </c>
      <c r="K177" s="243"/>
    </row>
    <row r="178" spans="2:11" ht="12.75">
      <c r="B178" s="226"/>
      <c r="C178" s="127"/>
      <c r="D178" s="127"/>
      <c r="E178" s="128"/>
      <c r="F178" s="127"/>
      <c r="G178" s="127"/>
      <c r="H178" s="128"/>
      <c r="I178" s="127"/>
      <c r="J178" s="127"/>
      <c r="K178" s="243"/>
    </row>
    <row r="179" spans="2:11" ht="12.75">
      <c r="B179" s="226"/>
      <c r="C179" s="118" t="s">
        <v>81</v>
      </c>
      <c r="D179" s="248"/>
      <c r="E179" s="287"/>
      <c r="F179" s="118" t="s">
        <v>81</v>
      </c>
      <c r="G179" s="248"/>
      <c r="H179" s="287"/>
      <c r="I179" s="118" t="s">
        <v>81</v>
      </c>
      <c r="J179" s="248"/>
      <c r="K179" s="243"/>
    </row>
    <row r="180" spans="2:11" ht="12.75">
      <c r="B180" s="226"/>
      <c r="C180" s="119" t="s">
        <v>72</v>
      </c>
      <c r="D180" s="249">
        <v>5707</v>
      </c>
      <c r="E180" s="128"/>
      <c r="F180" s="119" t="s">
        <v>72</v>
      </c>
      <c r="G180" s="249">
        <v>3</v>
      </c>
      <c r="H180" s="128"/>
      <c r="I180" s="122" t="s">
        <v>72</v>
      </c>
      <c r="J180" s="249">
        <v>5710</v>
      </c>
      <c r="K180" s="243"/>
    </row>
    <row r="181" spans="2:11" ht="12.75">
      <c r="B181" s="226"/>
      <c r="C181" s="119" t="s">
        <v>74</v>
      </c>
      <c r="D181" s="249">
        <v>3859</v>
      </c>
      <c r="E181" s="128"/>
      <c r="F181" s="119" t="s">
        <v>74</v>
      </c>
      <c r="G181" s="249">
        <v>0</v>
      </c>
      <c r="H181" s="128"/>
      <c r="I181" s="122" t="s">
        <v>74</v>
      </c>
      <c r="J181" s="249">
        <v>3859</v>
      </c>
      <c r="K181" s="243"/>
    </row>
    <row r="182" spans="2:11" ht="12.75">
      <c r="B182" s="226"/>
      <c r="C182" s="119"/>
      <c r="D182" s="249"/>
      <c r="E182" s="128"/>
      <c r="F182" s="120" t="s">
        <v>75</v>
      </c>
      <c r="G182" s="249">
        <v>-349</v>
      </c>
      <c r="H182" s="128"/>
      <c r="I182" s="123" t="s">
        <v>76</v>
      </c>
      <c r="J182" s="249">
        <v>-349</v>
      </c>
      <c r="K182" s="243"/>
    </row>
    <row r="183" spans="2:11" ht="12.75">
      <c r="B183" s="226"/>
      <c r="C183" s="119"/>
      <c r="D183" s="249"/>
      <c r="E183" s="128"/>
      <c r="F183" s="119"/>
      <c r="G183" s="249"/>
      <c r="H183" s="128"/>
      <c r="I183" s="124" t="s">
        <v>8</v>
      </c>
      <c r="J183" s="250">
        <v>9220</v>
      </c>
      <c r="K183" s="243"/>
    </row>
    <row r="184" spans="2:11" ht="12.75">
      <c r="B184" s="226"/>
      <c r="C184" s="119" t="s">
        <v>38</v>
      </c>
      <c r="D184" s="249">
        <v>40</v>
      </c>
      <c r="E184" s="128"/>
      <c r="F184" s="120" t="s">
        <v>38</v>
      </c>
      <c r="G184" s="249">
        <v>0</v>
      </c>
      <c r="H184" s="128"/>
      <c r="I184" s="120" t="s">
        <v>38</v>
      </c>
      <c r="J184" s="249">
        <v>40</v>
      </c>
      <c r="K184" s="243"/>
    </row>
    <row r="185" spans="2:11" ht="12.75">
      <c r="B185" s="226"/>
      <c r="C185" s="119" t="s">
        <v>77</v>
      </c>
      <c r="D185" s="249">
        <v>604</v>
      </c>
      <c r="E185" s="128"/>
      <c r="F185" s="120" t="s">
        <v>77</v>
      </c>
      <c r="G185" s="249">
        <v>0</v>
      </c>
      <c r="H185" s="128"/>
      <c r="I185" s="120" t="s">
        <v>77</v>
      </c>
      <c r="J185" s="249">
        <v>604</v>
      </c>
      <c r="K185" s="243"/>
    </row>
    <row r="186" spans="2:11" ht="12.75">
      <c r="B186" s="226"/>
      <c r="C186" s="119" t="s">
        <v>10</v>
      </c>
      <c r="D186" s="249">
        <v>-71</v>
      </c>
      <c r="E186" s="128"/>
      <c r="F186" s="120" t="s">
        <v>10</v>
      </c>
      <c r="G186" s="249">
        <v>0</v>
      </c>
      <c r="H186" s="128"/>
      <c r="I186" s="120" t="s">
        <v>10</v>
      </c>
      <c r="J186" s="249">
        <v>-71</v>
      </c>
      <c r="K186" s="243"/>
    </row>
    <row r="187" spans="2:11" ht="12.75">
      <c r="B187" s="226"/>
      <c r="C187" s="119" t="s">
        <v>11</v>
      </c>
      <c r="D187" s="249">
        <v>-36</v>
      </c>
      <c r="E187" s="128"/>
      <c r="F187" s="120" t="s">
        <v>11</v>
      </c>
      <c r="G187" s="249">
        <v>0</v>
      </c>
      <c r="H187" s="128"/>
      <c r="I187" s="120" t="s">
        <v>11</v>
      </c>
      <c r="J187" s="249">
        <v>-36</v>
      </c>
      <c r="K187" s="243"/>
    </row>
    <row r="188" spans="2:11" ht="12.75">
      <c r="B188" s="226"/>
      <c r="C188" s="119" t="s">
        <v>78</v>
      </c>
      <c r="D188" s="249">
        <v>59</v>
      </c>
      <c r="E188" s="128"/>
      <c r="F188" s="120" t="s">
        <v>78</v>
      </c>
      <c r="G188" s="249">
        <v>0</v>
      </c>
      <c r="H188" s="128"/>
      <c r="I188" s="120" t="s">
        <v>78</v>
      </c>
      <c r="J188" s="249">
        <v>59</v>
      </c>
      <c r="K188" s="243"/>
    </row>
    <row r="189" spans="2:11" ht="12.75">
      <c r="B189" s="226"/>
      <c r="C189" s="120" t="s">
        <v>76</v>
      </c>
      <c r="D189" s="249">
        <v>-376</v>
      </c>
      <c r="E189" s="128"/>
      <c r="F189" s="120" t="s">
        <v>75</v>
      </c>
      <c r="G189" s="249">
        <v>346</v>
      </c>
      <c r="H189" s="128"/>
      <c r="I189" s="120" t="s">
        <v>79</v>
      </c>
      <c r="J189" s="249">
        <v>-30</v>
      </c>
      <c r="K189" s="243"/>
    </row>
    <row r="190" spans="2:11" ht="12.75">
      <c r="B190" s="226"/>
      <c r="C190" s="121" t="s">
        <v>80</v>
      </c>
      <c r="D190" s="251">
        <v>9786</v>
      </c>
      <c r="E190" s="584"/>
      <c r="F190" s="121" t="s">
        <v>80</v>
      </c>
      <c r="G190" s="251">
        <v>0</v>
      </c>
      <c r="H190" s="584"/>
      <c r="I190" s="121" t="s">
        <v>80</v>
      </c>
      <c r="J190" s="251">
        <v>9786</v>
      </c>
      <c r="K190" s="243"/>
    </row>
    <row r="191" spans="2:11" ht="12.75">
      <c r="B191" s="226"/>
      <c r="C191" s="136"/>
      <c r="D191" s="136"/>
      <c r="E191" s="116"/>
      <c r="F191" s="116"/>
      <c r="G191" s="116"/>
      <c r="H191" s="116"/>
      <c r="I191" s="116"/>
      <c r="J191" s="116"/>
      <c r="K191" s="243"/>
    </row>
    <row r="192" spans="2:11" ht="14.25">
      <c r="B192" s="226"/>
      <c r="C192" s="456" t="s">
        <v>322</v>
      </c>
      <c r="D192" s="248"/>
      <c r="E192" s="287"/>
      <c r="F192" s="456" t="s">
        <v>322</v>
      </c>
      <c r="G192" s="248"/>
      <c r="H192" s="287"/>
      <c r="I192" s="456" t="s">
        <v>322</v>
      </c>
      <c r="J192" s="248"/>
      <c r="K192" s="243"/>
    </row>
    <row r="193" spans="2:11" ht="12.75">
      <c r="B193" s="226"/>
      <c r="C193" s="119" t="s">
        <v>72</v>
      </c>
      <c r="D193" s="249">
        <v>5767</v>
      </c>
      <c r="E193" s="128"/>
      <c r="F193" s="119" t="s">
        <v>72</v>
      </c>
      <c r="G193" s="249">
        <v>3</v>
      </c>
      <c r="H193" s="128"/>
      <c r="I193" s="122" t="s">
        <v>72</v>
      </c>
      <c r="J193" s="249">
        <v>5770</v>
      </c>
      <c r="K193" s="243"/>
    </row>
    <row r="194" spans="2:11" ht="12.75">
      <c r="B194" s="226"/>
      <c r="C194" s="119" t="s">
        <v>74</v>
      </c>
      <c r="D194" s="249">
        <v>3875</v>
      </c>
      <c r="E194" s="128"/>
      <c r="F194" s="119" t="s">
        <v>74</v>
      </c>
      <c r="G194" s="249">
        <v>0</v>
      </c>
      <c r="H194" s="128"/>
      <c r="I194" s="122" t="s">
        <v>74</v>
      </c>
      <c r="J194" s="249">
        <v>3875</v>
      </c>
      <c r="K194" s="243"/>
    </row>
    <row r="195" spans="2:11" ht="12.75">
      <c r="B195" s="226"/>
      <c r="C195" s="119"/>
      <c r="D195" s="249"/>
      <c r="E195" s="128"/>
      <c r="F195" s="120" t="s">
        <v>75</v>
      </c>
      <c r="G195" s="249">
        <v>-330</v>
      </c>
      <c r="H195" s="128"/>
      <c r="I195" s="123" t="s">
        <v>76</v>
      </c>
      <c r="J195" s="249">
        <v>-330</v>
      </c>
      <c r="K195" s="243"/>
    </row>
    <row r="196" spans="2:11" ht="12.75">
      <c r="B196" s="226"/>
      <c r="C196" s="119"/>
      <c r="D196" s="249"/>
      <c r="E196" s="128"/>
      <c r="F196" s="119"/>
      <c r="G196" s="249"/>
      <c r="H196" s="128"/>
      <c r="I196" s="124" t="s">
        <v>8</v>
      </c>
      <c r="J196" s="250">
        <v>9315</v>
      </c>
      <c r="K196" s="243"/>
    </row>
    <row r="197" spans="2:11" ht="12.75">
      <c r="B197" s="226"/>
      <c r="C197" s="119" t="s">
        <v>38</v>
      </c>
      <c r="D197" s="249">
        <v>40</v>
      </c>
      <c r="E197" s="128"/>
      <c r="F197" s="120" t="s">
        <v>38</v>
      </c>
      <c r="G197" s="249">
        <v>0</v>
      </c>
      <c r="H197" s="128"/>
      <c r="I197" s="120" t="s">
        <v>38</v>
      </c>
      <c r="J197" s="249">
        <v>40</v>
      </c>
      <c r="K197" s="243"/>
    </row>
    <row r="198" spans="2:11" ht="12.75">
      <c r="B198" s="226"/>
      <c r="C198" s="119" t="s">
        <v>77</v>
      </c>
      <c r="D198" s="249">
        <v>608</v>
      </c>
      <c r="E198" s="128"/>
      <c r="F198" s="120" t="s">
        <v>77</v>
      </c>
      <c r="G198" s="249">
        <v>0</v>
      </c>
      <c r="H198" s="128"/>
      <c r="I198" s="120" t="s">
        <v>77</v>
      </c>
      <c r="J198" s="249">
        <v>608</v>
      </c>
      <c r="K198" s="243"/>
    </row>
    <row r="199" spans="2:11" ht="12.75">
      <c r="B199" s="226"/>
      <c r="C199" s="119" t="s">
        <v>10</v>
      </c>
      <c r="D199" s="249">
        <v>-66</v>
      </c>
      <c r="E199" s="128"/>
      <c r="F199" s="120" t="s">
        <v>10</v>
      </c>
      <c r="G199" s="249">
        <v>0</v>
      </c>
      <c r="H199" s="128"/>
      <c r="I199" s="120" t="s">
        <v>10</v>
      </c>
      <c r="J199" s="249">
        <v>-66</v>
      </c>
      <c r="K199" s="243"/>
    </row>
    <row r="200" spans="2:11" ht="12.75">
      <c r="B200" s="226"/>
      <c r="C200" s="119" t="s">
        <v>11</v>
      </c>
      <c r="D200" s="249">
        <v>-26</v>
      </c>
      <c r="E200" s="128"/>
      <c r="F200" s="120" t="s">
        <v>11</v>
      </c>
      <c r="G200" s="249">
        <v>0</v>
      </c>
      <c r="H200" s="128"/>
      <c r="I200" s="120" t="s">
        <v>11</v>
      </c>
      <c r="J200" s="249">
        <v>-26</v>
      </c>
      <c r="K200" s="243"/>
    </row>
    <row r="201" spans="2:11" ht="12.75">
      <c r="B201" s="226"/>
      <c r="C201" s="119" t="s">
        <v>78</v>
      </c>
      <c r="D201" s="249">
        <v>59</v>
      </c>
      <c r="E201" s="128"/>
      <c r="F201" s="120" t="s">
        <v>78</v>
      </c>
      <c r="G201" s="249">
        <v>0</v>
      </c>
      <c r="H201" s="128"/>
      <c r="I201" s="120" t="s">
        <v>78</v>
      </c>
      <c r="J201" s="249">
        <v>59</v>
      </c>
      <c r="K201" s="243"/>
    </row>
    <row r="202" spans="2:11" ht="12.75">
      <c r="B202" s="226"/>
      <c r="C202" s="120" t="s">
        <v>76</v>
      </c>
      <c r="D202" s="249">
        <v>-352</v>
      </c>
      <c r="E202" s="128"/>
      <c r="F202" s="120" t="s">
        <v>75</v>
      </c>
      <c r="G202" s="249">
        <v>327</v>
      </c>
      <c r="H202" s="128"/>
      <c r="I202" s="120" t="s">
        <v>79</v>
      </c>
      <c r="J202" s="249">
        <v>-25</v>
      </c>
      <c r="K202" s="243"/>
    </row>
    <row r="203" spans="2:11" ht="12.75">
      <c r="B203" s="226"/>
      <c r="C203" s="121" t="s">
        <v>80</v>
      </c>
      <c r="D203" s="251">
        <v>9905</v>
      </c>
      <c r="E203" s="584"/>
      <c r="F203" s="121" t="s">
        <v>80</v>
      </c>
      <c r="G203" s="251">
        <v>0</v>
      </c>
      <c r="H203" s="584"/>
      <c r="I203" s="121" t="s">
        <v>80</v>
      </c>
      <c r="J203" s="251">
        <v>9905</v>
      </c>
      <c r="K203" s="243"/>
    </row>
    <row r="204" spans="2:11" ht="12.75">
      <c r="B204" s="226"/>
      <c r="C204" s="136"/>
      <c r="D204" s="136"/>
      <c r="E204" s="116"/>
      <c r="F204" s="116"/>
      <c r="G204" s="116"/>
      <c r="H204" s="116"/>
      <c r="I204" s="116"/>
      <c r="J204" s="116"/>
      <c r="K204" s="243"/>
    </row>
    <row r="205" spans="2:11" ht="34.5" customHeight="1">
      <c r="B205" s="226"/>
      <c r="C205" s="873" t="s">
        <v>92</v>
      </c>
      <c r="D205" s="873"/>
      <c r="E205" s="873"/>
      <c r="F205" s="873"/>
      <c r="G205" s="873"/>
      <c r="H205" s="873"/>
      <c r="I205" s="873"/>
      <c r="J205" s="873"/>
      <c r="K205" s="243"/>
    </row>
    <row r="206" spans="2:11" ht="12.75">
      <c r="B206" s="226"/>
      <c r="C206" s="133" t="s">
        <v>83</v>
      </c>
      <c r="D206" s="134"/>
      <c r="E206" s="128"/>
      <c r="F206" s="134"/>
      <c r="G206" s="134"/>
      <c r="H206" s="128"/>
      <c r="I206" s="134"/>
      <c r="J206" s="134"/>
      <c r="K206" s="243"/>
    </row>
    <row r="207" spans="2:11" ht="12.75">
      <c r="B207" s="226"/>
      <c r="C207" s="873" t="s">
        <v>88</v>
      </c>
      <c r="D207" s="873"/>
      <c r="E207" s="873"/>
      <c r="F207" s="873"/>
      <c r="G207" s="873"/>
      <c r="H207" s="873"/>
      <c r="I207" s="873"/>
      <c r="J207" s="873"/>
      <c r="K207" s="243"/>
    </row>
    <row r="208" spans="2:11" ht="13.5">
      <c r="B208" s="684"/>
      <c r="C208" s="682" t="s">
        <v>324</v>
      </c>
      <c r="D208" s="137"/>
      <c r="E208" s="138"/>
      <c r="F208" s="138"/>
      <c r="G208" s="138"/>
      <c r="H208" s="138"/>
      <c r="I208" s="138"/>
      <c r="J208" s="138"/>
      <c r="K208" s="686"/>
    </row>
    <row r="209" spans="2:11" ht="18">
      <c r="B209" s="222"/>
      <c r="C209" s="874" t="s">
        <v>98</v>
      </c>
      <c r="D209" s="874"/>
      <c r="E209" s="874"/>
      <c r="F209" s="874"/>
      <c r="G209" s="874"/>
      <c r="H209" s="874"/>
      <c r="I209" s="874"/>
      <c r="J209" s="874"/>
      <c r="K209" s="225"/>
    </row>
    <row r="210" spans="2:11" ht="15.75">
      <c r="B210" s="226"/>
      <c r="C210" s="840" t="s">
        <v>64</v>
      </c>
      <c r="D210" s="840"/>
      <c r="E210" s="131"/>
      <c r="F210" s="131"/>
      <c r="G210" s="132"/>
      <c r="H210" s="131"/>
      <c r="I210" s="840" t="s">
        <v>65</v>
      </c>
      <c r="J210" s="840"/>
      <c r="K210" s="243"/>
    </row>
    <row r="211" spans="2:11" ht="12.75">
      <c r="B211" s="226"/>
      <c r="C211" s="818" t="s">
        <v>90</v>
      </c>
      <c r="D211" s="809"/>
      <c r="E211" s="292"/>
      <c r="F211" s="818" t="s">
        <v>67</v>
      </c>
      <c r="G211" s="809"/>
      <c r="H211" s="292"/>
      <c r="I211" s="818" t="s">
        <v>91</v>
      </c>
      <c r="J211" s="809"/>
      <c r="K211" s="243"/>
    </row>
    <row r="212" spans="2:11" ht="12.75">
      <c r="B212" s="226"/>
      <c r="C212" s="116" t="s">
        <v>14</v>
      </c>
      <c r="D212" s="117" t="s">
        <v>69</v>
      </c>
      <c r="E212" s="135"/>
      <c r="F212" s="135"/>
      <c r="G212" s="117" t="s">
        <v>70</v>
      </c>
      <c r="H212" s="135"/>
      <c r="I212" s="135"/>
      <c r="J212" s="117" t="s">
        <v>71</v>
      </c>
      <c r="K212" s="243"/>
    </row>
    <row r="213" spans="2:11" ht="12.75">
      <c r="B213" s="226"/>
      <c r="C213" s="118" t="s">
        <v>84</v>
      </c>
      <c r="D213" s="248"/>
      <c r="E213" s="287"/>
      <c r="F213" s="118" t="s">
        <v>84</v>
      </c>
      <c r="G213" s="248"/>
      <c r="H213" s="287"/>
      <c r="I213" s="118" t="s">
        <v>84</v>
      </c>
      <c r="J213" s="248"/>
      <c r="K213" s="243"/>
    </row>
    <row r="214" spans="2:11" ht="12.75">
      <c r="B214" s="226"/>
      <c r="C214" s="119" t="s">
        <v>72</v>
      </c>
      <c r="D214" s="249">
        <v>3421</v>
      </c>
      <c r="E214" s="128"/>
      <c r="F214" s="119" t="s">
        <v>72</v>
      </c>
      <c r="G214" s="249">
        <v>-6</v>
      </c>
      <c r="H214" s="128"/>
      <c r="I214" s="122" t="s">
        <v>72</v>
      </c>
      <c r="J214" s="249">
        <v>3415</v>
      </c>
      <c r="K214" s="243"/>
    </row>
    <row r="215" spans="2:11" ht="12.75">
      <c r="B215" s="226"/>
      <c r="C215" s="119" t="s">
        <v>74</v>
      </c>
      <c r="D215" s="249">
        <v>2834</v>
      </c>
      <c r="E215" s="128"/>
      <c r="F215" s="119" t="s">
        <v>74</v>
      </c>
      <c r="G215" s="249">
        <v>0</v>
      </c>
      <c r="H215" s="128"/>
      <c r="I215" s="122" t="s">
        <v>74</v>
      </c>
      <c r="J215" s="249">
        <v>2834</v>
      </c>
      <c r="K215" s="243"/>
    </row>
    <row r="216" spans="2:11" ht="12.75">
      <c r="B216" s="226"/>
      <c r="C216" s="119"/>
      <c r="D216" s="249"/>
      <c r="E216" s="128"/>
      <c r="F216" s="120" t="s">
        <v>75</v>
      </c>
      <c r="G216" s="249">
        <v>-366</v>
      </c>
      <c r="H216" s="128"/>
      <c r="I216" s="123" t="s">
        <v>76</v>
      </c>
      <c r="J216" s="249">
        <v>-366</v>
      </c>
      <c r="K216" s="243"/>
    </row>
    <row r="217" spans="2:11" ht="12.75">
      <c r="B217" s="226"/>
      <c r="C217" s="119"/>
      <c r="D217" s="249"/>
      <c r="E217" s="128"/>
      <c r="F217" s="119"/>
      <c r="G217" s="249"/>
      <c r="H217" s="128"/>
      <c r="I217" s="124" t="s">
        <v>8</v>
      </c>
      <c r="J217" s="250">
        <v>5883</v>
      </c>
      <c r="K217" s="243"/>
    </row>
    <row r="218" spans="2:11" ht="12.75">
      <c r="B218" s="226"/>
      <c r="C218" s="119" t="s">
        <v>38</v>
      </c>
      <c r="D218" s="249">
        <v>-106</v>
      </c>
      <c r="E218" s="128"/>
      <c r="F218" s="120" t="s">
        <v>38</v>
      </c>
      <c r="G218" s="249">
        <v>0</v>
      </c>
      <c r="H218" s="128"/>
      <c r="I218" s="120" t="s">
        <v>38</v>
      </c>
      <c r="J218" s="249">
        <v>-106</v>
      </c>
      <c r="K218" s="243"/>
    </row>
    <row r="219" spans="2:11" ht="12.75">
      <c r="B219" s="226"/>
      <c r="C219" s="119" t="s">
        <v>77</v>
      </c>
      <c r="D219" s="249">
        <v>-47</v>
      </c>
      <c r="E219" s="128"/>
      <c r="F219" s="120" t="s">
        <v>77</v>
      </c>
      <c r="G219" s="249">
        <v>0</v>
      </c>
      <c r="H219" s="128"/>
      <c r="I219" s="120" t="s">
        <v>77</v>
      </c>
      <c r="J219" s="249">
        <v>-47</v>
      </c>
      <c r="K219" s="243"/>
    </row>
    <row r="220" spans="2:11" ht="12.75">
      <c r="B220" s="226"/>
      <c r="C220" s="119" t="s">
        <v>10</v>
      </c>
      <c r="D220" s="249">
        <v>-111</v>
      </c>
      <c r="E220" s="128"/>
      <c r="F220" s="120" t="s">
        <v>10</v>
      </c>
      <c r="G220" s="249">
        <v>0</v>
      </c>
      <c r="H220" s="128"/>
      <c r="I220" s="120" t="s">
        <v>10</v>
      </c>
      <c r="J220" s="249">
        <v>-111</v>
      </c>
      <c r="K220" s="243"/>
    </row>
    <row r="221" spans="2:11" ht="12.75">
      <c r="B221" s="226"/>
      <c r="C221" s="119" t="s">
        <v>11</v>
      </c>
      <c r="D221" s="249">
        <v>-49</v>
      </c>
      <c r="E221" s="128"/>
      <c r="F221" s="120" t="s">
        <v>11</v>
      </c>
      <c r="G221" s="249">
        <v>0</v>
      </c>
      <c r="H221" s="128"/>
      <c r="I221" s="120" t="s">
        <v>11</v>
      </c>
      <c r="J221" s="249">
        <v>-49</v>
      </c>
      <c r="K221" s="243"/>
    </row>
    <row r="222" spans="2:11" ht="12.75">
      <c r="B222" s="226"/>
      <c r="C222" s="119" t="s">
        <v>78</v>
      </c>
      <c r="D222" s="249">
        <v>31</v>
      </c>
      <c r="E222" s="128"/>
      <c r="F222" s="120" t="s">
        <v>78</v>
      </c>
      <c r="G222" s="249">
        <v>0</v>
      </c>
      <c r="H222" s="128"/>
      <c r="I222" s="120" t="s">
        <v>78</v>
      </c>
      <c r="J222" s="249">
        <v>31</v>
      </c>
      <c r="K222" s="243"/>
    </row>
    <row r="223" spans="2:11" ht="12.75">
      <c r="B223" s="226"/>
      <c r="C223" s="120" t="s">
        <v>76</v>
      </c>
      <c r="D223" s="249">
        <v>-352</v>
      </c>
      <c r="E223" s="128"/>
      <c r="F223" s="120" t="s">
        <v>75</v>
      </c>
      <c r="G223" s="249">
        <v>372</v>
      </c>
      <c r="H223" s="128"/>
      <c r="I223" s="120" t="s">
        <v>79</v>
      </c>
      <c r="J223" s="249">
        <v>20</v>
      </c>
      <c r="K223" s="243"/>
    </row>
    <row r="224" spans="2:11" ht="12.75">
      <c r="B224" s="226"/>
      <c r="C224" s="121" t="s">
        <v>80</v>
      </c>
      <c r="D224" s="251">
        <v>5621</v>
      </c>
      <c r="E224" s="584"/>
      <c r="F224" s="121" t="s">
        <v>80</v>
      </c>
      <c r="G224" s="251">
        <v>0</v>
      </c>
      <c r="H224" s="584"/>
      <c r="I224" s="121" t="s">
        <v>80</v>
      </c>
      <c r="J224" s="251">
        <v>5621</v>
      </c>
      <c r="K224" s="243"/>
    </row>
    <row r="225" spans="2:11" ht="12.75">
      <c r="B225" s="226"/>
      <c r="C225" s="136"/>
      <c r="D225" s="136"/>
      <c r="E225" s="116"/>
      <c r="F225" s="116"/>
      <c r="G225" s="116"/>
      <c r="H225" s="116"/>
      <c r="I225" s="116"/>
      <c r="J225" s="116"/>
      <c r="K225" s="243"/>
    </row>
    <row r="226" spans="2:11" ht="14.25">
      <c r="B226" s="226"/>
      <c r="C226" s="456" t="s">
        <v>323</v>
      </c>
      <c r="D226" s="248"/>
      <c r="E226" s="287"/>
      <c r="F226" s="456" t="s">
        <v>323</v>
      </c>
      <c r="G226" s="248"/>
      <c r="H226" s="287"/>
      <c r="I226" s="456" t="s">
        <v>323</v>
      </c>
      <c r="J226" s="248"/>
      <c r="K226" s="243"/>
    </row>
    <row r="227" spans="2:11" ht="12.75">
      <c r="B227" s="226"/>
      <c r="C227" s="119" t="s">
        <v>72</v>
      </c>
      <c r="D227" s="249">
        <v>3491</v>
      </c>
      <c r="E227" s="128"/>
      <c r="F227" s="119" t="s">
        <v>72</v>
      </c>
      <c r="G227" s="249">
        <v>-6</v>
      </c>
      <c r="H227" s="128"/>
      <c r="I227" s="122" t="s">
        <v>72</v>
      </c>
      <c r="J227" s="249">
        <v>3485</v>
      </c>
      <c r="K227" s="243"/>
    </row>
    <row r="228" spans="2:11" ht="12.75">
      <c r="B228" s="226"/>
      <c r="C228" s="119" t="s">
        <v>74</v>
      </c>
      <c r="D228" s="249">
        <v>2850</v>
      </c>
      <c r="E228" s="128"/>
      <c r="F228" s="119" t="s">
        <v>74</v>
      </c>
      <c r="G228" s="249">
        <v>0</v>
      </c>
      <c r="H228" s="128"/>
      <c r="I228" s="122" t="s">
        <v>74</v>
      </c>
      <c r="J228" s="249">
        <v>2850</v>
      </c>
      <c r="K228" s="243"/>
    </row>
    <row r="229" spans="2:11" ht="12.75">
      <c r="B229" s="226"/>
      <c r="C229" s="119"/>
      <c r="D229" s="249"/>
      <c r="E229" s="128"/>
      <c r="F229" s="120" t="s">
        <v>75</v>
      </c>
      <c r="G229" s="249">
        <v>-472</v>
      </c>
      <c r="H229" s="128"/>
      <c r="I229" s="123" t="s">
        <v>76</v>
      </c>
      <c r="J229" s="249">
        <v>-472</v>
      </c>
      <c r="K229" s="243"/>
    </row>
    <row r="230" spans="2:11" ht="12.75">
      <c r="B230" s="226"/>
      <c r="C230" s="119"/>
      <c r="D230" s="249"/>
      <c r="E230" s="128"/>
      <c r="F230" s="119"/>
      <c r="G230" s="249"/>
      <c r="H230" s="128"/>
      <c r="I230" s="124" t="s">
        <v>8</v>
      </c>
      <c r="J230" s="250">
        <v>5863</v>
      </c>
      <c r="K230" s="243"/>
    </row>
    <row r="231" spans="2:11" ht="12.75">
      <c r="B231" s="226"/>
      <c r="C231" s="119" t="s">
        <v>38</v>
      </c>
      <c r="D231" s="249">
        <v>-106</v>
      </c>
      <c r="E231" s="128"/>
      <c r="F231" s="120" t="s">
        <v>38</v>
      </c>
      <c r="G231" s="249">
        <v>0</v>
      </c>
      <c r="H231" s="128"/>
      <c r="I231" s="120" t="s">
        <v>38</v>
      </c>
      <c r="J231" s="249">
        <v>-106</v>
      </c>
      <c r="K231" s="243"/>
    </row>
    <row r="232" spans="2:11" ht="12.75">
      <c r="B232" s="226"/>
      <c r="C232" s="119" t="s">
        <v>77</v>
      </c>
      <c r="D232" s="249">
        <v>-43</v>
      </c>
      <c r="E232" s="128"/>
      <c r="F232" s="120" t="s">
        <v>77</v>
      </c>
      <c r="G232" s="249">
        <v>0</v>
      </c>
      <c r="H232" s="128"/>
      <c r="I232" s="120" t="s">
        <v>77</v>
      </c>
      <c r="J232" s="249">
        <v>-43</v>
      </c>
      <c r="K232" s="243"/>
    </row>
    <row r="233" spans="2:11" ht="12.75">
      <c r="B233" s="226"/>
      <c r="C233" s="119" t="s">
        <v>10</v>
      </c>
      <c r="D233" s="249">
        <v>-106</v>
      </c>
      <c r="E233" s="128"/>
      <c r="F233" s="120" t="s">
        <v>10</v>
      </c>
      <c r="G233" s="249">
        <v>0</v>
      </c>
      <c r="H233" s="128"/>
      <c r="I233" s="120" t="s">
        <v>10</v>
      </c>
      <c r="J233" s="249">
        <v>-106</v>
      </c>
      <c r="K233" s="243"/>
    </row>
    <row r="234" spans="2:11" ht="12.75">
      <c r="B234" s="226"/>
      <c r="C234" s="119" t="s">
        <v>11</v>
      </c>
      <c r="D234" s="249">
        <v>-40</v>
      </c>
      <c r="E234" s="128"/>
      <c r="F234" s="120" t="s">
        <v>11</v>
      </c>
      <c r="G234" s="249">
        <v>0</v>
      </c>
      <c r="H234" s="128"/>
      <c r="I234" s="120" t="s">
        <v>11</v>
      </c>
      <c r="J234" s="249">
        <v>-40</v>
      </c>
      <c r="K234" s="243"/>
    </row>
    <row r="235" spans="2:11" ht="12.75">
      <c r="B235" s="226"/>
      <c r="C235" s="119" t="s">
        <v>78</v>
      </c>
      <c r="D235" s="249">
        <v>31</v>
      </c>
      <c r="E235" s="128"/>
      <c r="F235" s="120" t="s">
        <v>78</v>
      </c>
      <c r="G235" s="249">
        <v>0</v>
      </c>
      <c r="H235" s="128"/>
      <c r="I235" s="120" t="s">
        <v>78</v>
      </c>
      <c r="J235" s="249">
        <v>31</v>
      </c>
      <c r="K235" s="243"/>
    </row>
    <row r="236" spans="2:11" ht="12.75">
      <c r="B236" s="226"/>
      <c r="C236" s="120" t="s">
        <v>76</v>
      </c>
      <c r="D236" s="249">
        <v>-454</v>
      </c>
      <c r="E236" s="128"/>
      <c r="F236" s="120" t="s">
        <v>75</v>
      </c>
      <c r="G236" s="249">
        <v>478</v>
      </c>
      <c r="H236" s="128"/>
      <c r="I236" s="120" t="s">
        <v>79</v>
      </c>
      <c r="J236" s="249">
        <v>24</v>
      </c>
      <c r="K236" s="243"/>
    </row>
    <row r="237" spans="2:11" ht="12.75">
      <c r="B237" s="226"/>
      <c r="C237" s="121" t="s">
        <v>80</v>
      </c>
      <c r="D237" s="251">
        <v>5623</v>
      </c>
      <c r="E237" s="584"/>
      <c r="F237" s="121" t="s">
        <v>80</v>
      </c>
      <c r="G237" s="251">
        <v>0</v>
      </c>
      <c r="H237" s="584"/>
      <c r="I237" s="121" t="s">
        <v>80</v>
      </c>
      <c r="J237" s="251">
        <v>5623</v>
      </c>
      <c r="K237" s="243"/>
    </row>
    <row r="238" spans="2:11" ht="12.75">
      <c r="B238" s="226"/>
      <c r="C238" s="136"/>
      <c r="D238" s="136"/>
      <c r="E238" s="116"/>
      <c r="F238" s="116"/>
      <c r="G238" s="116"/>
      <c r="H238" s="116"/>
      <c r="I238" s="116"/>
      <c r="J238" s="116"/>
      <c r="K238" s="243"/>
    </row>
    <row r="239" spans="2:11" ht="29.25" customHeight="1">
      <c r="B239" s="226"/>
      <c r="C239" s="873" t="s">
        <v>92</v>
      </c>
      <c r="D239" s="873"/>
      <c r="E239" s="873"/>
      <c r="F239" s="873"/>
      <c r="G239" s="873"/>
      <c r="H239" s="873"/>
      <c r="I239" s="873"/>
      <c r="J239" s="873"/>
      <c r="K239" s="243"/>
    </row>
    <row r="240" spans="2:11" ht="12.75">
      <c r="B240" s="226"/>
      <c r="C240" s="133" t="s">
        <v>83</v>
      </c>
      <c r="D240" s="134"/>
      <c r="E240" s="128"/>
      <c r="F240" s="134"/>
      <c r="G240" s="134"/>
      <c r="H240" s="128"/>
      <c r="I240" s="134"/>
      <c r="J240" s="134"/>
      <c r="K240" s="243"/>
    </row>
    <row r="241" spans="2:11" ht="12.75">
      <c r="B241" s="226"/>
      <c r="C241" s="873" t="s">
        <v>88</v>
      </c>
      <c r="D241" s="873"/>
      <c r="E241" s="873"/>
      <c r="F241" s="873"/>
      <c r="G241" s="873"/>
      <c r="H241" s="873"/>
      <c r="I241" s="873"/>
      <c r="J241" s="873"/>
      <c r="K241" s="243"/>
    </row>
    <row r="242" spans="2:11" ht="13.5">
      <c r="B242" s="684"/>
      <c r="C242" s="682" t="s">
        <v>324</v>
      </c>
      <c r="D242" s="137"/>
      <c r="E242" s="138"/>
      <c r="F242" s="138"/>
      <c r="G242" s="138"/>
      <c r="H242" s="138"/>
      <c r="I242" s="138"/>
      <c r="J242" s="138"/>
      <c r="K242" s="686"/>
    </row>
    <row r="243" spans="2:11" ht="18">
      <c r="B243" s="222"/>
      <c r="C243" s="874" t="s">
        <v>99</v>
      </c>
      <c r="D243" s="874"/>
      <c r="E243" s="874"/>
      <c r="F243" s="874"/>
      <c r="G243" s="874"/>
      <c r="H243" s="874"/>
      <c r="I243" s="874"/>
      <c r="J243" s="874"/>
      <c r="K243" s="225"/>
    </row>
    <row r="244" spans="2:11" ht="15.75">
      <c r="B244" s="226"/>
      <c r="C244" s="840" t="s">
        <v>64</v>
      </c>
      <c r="D244" s="840"/>
      <c r="E244" s="131"/>
      <c r="F244" s="131"/>
      <c r="G244" s="132"/>
      <c r="H244" s="131"/>
      <c r="I244" s="840" t="s">
        <v>65</v>
      </c>
      <c r="J244" s="840"/>
      <c r="K244" s="243"/>
    </row>
    <row r="245" spans="2:11" ht="12.75">
      <c r="B245" s="226"/>
      <c r="C245" s="818" t="s">
        <v>93</v>
      </c>
      <c r="D245" s="809"/>
      <c r="E245" s="292"/>
      <c r="F245" s="818" t="s">
        <v>67</v>
      </c>
      <c r="G245" s="809"/>
      <c r="H245" s="292"/>
      <c r="I245" s="818" t="s">
        <v>94</v>
      </c>
      <c r="J245" s="809"/>
      <c r="K245" s="243"/>
    </row>
    <row r="246" spans="2:11" ht="12.75">
      <c r="B246" s="226"/>
      <c r="C246" s="116" t="s">
        <v>14</v>
      </c>
      <c r="D246" s="117" t="s">
        <v>69</v>
      </c>
      <c r="E246" s="135"/>
      <c r="F246" s="135"/>
      <c r="G246" s="117" t="s">
        <v>70</v>
      </c>
      <c r="H246" s="135"/>
      <c r="I246" s="135"/>
      <c r="J246" s="117" t="s">
        <v>71</v>
      </c>
      <c r="K246" s="243"/>
    </row>
    <row r="247" spans="2:11" ht="12.75">
      <c r="B247" s="226"/>
      <c r="C247" s="118" t="s">
        <v>0</v>
      </c>
      <c r="D247" s="248"/>
      <c r="E247" s="287"/>
      <c r="F247" s="118" t="s">
        <v>0</v>
      </c>
      <c r="G247" s="248"/>
      <c r="H247" s="287"/>
      <c r="I247" s="118" t="s">
        <v>0</v>
      </c>
      <c r="J247" s="248"/>
      <c r="K247" s="243"/>
    </row>
    <row r="248" spans="2:11" ht="12.75">
      <c r="B248" s="226"/>
      <c r="C248" s="119" t="s">
        <v>72</v>
      </c>
      <c r="D248" s="249">
        <v>16880</v>
      </c>
      <c r="E248" s="128"/>
      <c r="F248" s="119" t="s">
        <v>73</v>
      </c>
      <c r="G248" s="249">
        <v>108</v>
      </c>
      <c r="H248" s="128"/>
      <c r="I248" s="122" t="s">
        <v>72</v>
      </c>
      <c r="J248" s="249">
        <v>16988</v>
      </c>
      <c r="K248" s="243"/>
    </row>
    <row r="249" spans="2:11" ht="12.75">
      <c r="B249" s="226"/>
      <c r="C249" s="119" t="s">
        <v>74</v>
      </c>
      <c r="D249" s="249">
        <v>10210</v>
      </c>
      <c r="E249" s="128"/>
      <c r="F249" s="119" t="s">
        <v>74</v>
      </c>
      <c r="G249" s="249">
        <v>0</v>
      </c>
      <c r="H249" s="128"/>
      <c r="I249" s="122" t="s">
        <v>74</v>
      </c>
      <c r="J249" s="249">
        <v>10210</v>
      </c>
      <c r="K249" s="243"/>
    </row>
    <row r="250" spans="2:11" ht="12.75">
      <c r="B250" s="226"/>
      <c r="C250" s="119"/>
      <c r="D250" s="249"/>
      <c r="E250" s="128"/>
      <c r="F250" s="120" t="s">
        <v>75</v>
      </c>
      <c r="G250" s="249">
        <v>-1413</v>
      </c>
      <c r="H250" s="128"/>
      <c r="I250" s="123" t="s">
        <v>76</v>
      </c>
      <c r="J250" s="249">
        <v>-1413</v>
      </c>
      <c r="K250" s="243"/>
    </row>
    <row r="251" spans="2:11" ht="12.75">
      <c r="B251" s="226"/>
      <c r="C251" s="119"/>
      <c r="D251" s="249"/>
      <c r="E251" s="128"/>
      <c r="F251" s="119"/>
      <c r="G251" s="249"/>
      <c r="H251" s="128"/>
      <c r="I251" s="124" t="s">
        <v>95</v>
      </c>
      <c r="J251" s="250">
        <v>25785</v>
      </c>
      <c r="K251" s="243"/>
    </row>
    <row r="252" spans="2:11" ht="12.75">
      <c r="B252" s="226"/>
      <c r="C252" s="119" t="s">
        <v>38</v>
      </c>
      <c r="D252" s="249">
        <v>915</v>
      </c>
      <c r="E252" s="128"/>
      <c r="F252" s="120" t="s">
        <v>38</v>
      </c>
      <c r="G252" s="249">
        <v>0</v>
      </c>
      <c r="H252" s="128"/>
      <c r="I252" s="120" t="s">
        <v>38</v>
      </c>
      <c r="J252" s="249">
        <v>915</v>
      </c>
      <c r="K252" s="243"/>
    </row>
    <row r="253" spans="2:11" ht="12.75">
      <c r="B253" s="226"/>
      <c r="C253" s="119" t="s">
        <v>77</v>
      </c>
      <c r="D253" s="249">
        <v>3964</v>
      </c>
      <c r="E253" s="128"/>
      <c r="F253" s="120" t="s">
        <v>77</v>
      </c>
      <c r="G253" s="249">
        <v>0</v>
      </c>
      <c r="H253" s="128"/>
      <c r="I253" s="120" t="s">
        <v>77</v>
      </c>
      <c r="J253" s="249">
        <v>3964</v>
      </c>
      <c r="K253" s="243"/>
    </row>
    <row r="254" spans="2:11" ht="12.75">
      <c r="B254" s="226"/>
      <c r="C254" s="119" t="s">
        <v>10</v>
      </c>
      <c r="D254" s="249">
        <v>207</v>
      </c>
      <c r="E254" s="128"/>
      <c r="F254" s="120" t="s">
        <v>10</v>
      </c>
      <c r="G254" s="249">
        <v>0</v>
      </c>
      <c r="H254" s="128"/>
      <c r="I254" s="120" t="s">
        <v>10</v>
      </c>
      <c r="J254" s="249">
        <v>207</v>
      </c>
      <c r="K254" s="243"/>
    </row>
    <row r="255" spans="2:11" ht="12.75">
      <c r="B255" s="226"/>
      <c r="C255" s="119" t="s">
        <v>11</v>
      </c>
      <c r="D255" s="249">
        <v>440</v>
      </c>
      <c r="E255" s="128"/>
      <c r="F255" s="120" t="s">
        <v>11</v>
      </c>
      <c r="G255" s="249">
        <v>0</v>
      </c>
      <c r="H255" s="128"/>
      <c r="I255" s="120" t="s">
        <v>11</v>
      </c>
      <c r="J255" s="249">
        <v>440</v>
      </c>
      <c r="K255" s="243"/>
    </row>
    <row r="256" spans="2:11" ht="12.75">
      <c r="B256" s="226"/>
      <c r="C256" s="119" t="s">
        <v>78</v>
      </c>
      <c r="D256" s="249">
        <v>192</v>
      </c>
      <c r="E256" s="128"/>
      <c r="F256" s="120" t="s">
        <v>78</v>
      </c>
      <c r="G256" s="249">
        <v>0</v>
      </c>
      <c r="H256" s="128"/>
      <c r="I256" s="120" t="s">
        <v>78</v>
      </c>
      <c r="J256" s="249">
        <v>192</v>
      </c>
      <c r="K256" s="243"/>
    </row>
    <row r="257" spans="2:11" ht="12.75">
      <c r="B257" s="226"/>
      <c r="C257" s="120" t="s">
        <v>76</v>
      </c>
      <c r="D257" s="249">
        <v>-1533</v>
      </c>
      <c r="E257" s="128"/>
      <c r="F257" s="120" t="s">
        <v>75</v>
      </c>
      <c r="G257" s="249">
        <v>1305</v>
      </c>
      <c r="H257" s="128"/>
      <c r="I257" s="120" t="s">
        <v>79</v>
      </c>
      <c r="J257" s="249">
        <v>-228</v>
      </c>
      <c r="K257" s="243"/>
    </row>
    <row r="258" spans="2:11" ht="12.75">
      <c r="B258" s="226"/>
      <c r="C258" s="121" t="s">
        <v>80</v>
      </c>
      <c r="D258" s="251">
        <v>31275</v>
      </c>
      <c r="E258" s="584"/>
      <c r="F258" s="121" t="s">
        <v>80</v>
      </c>
      <c r="G258" s="251">
        <v>0</v>
      </c>
      <c r="H258" s="584"/>
      <c r="I258" s="121" t="s">
        <v>80</v>
      </c>
      <c r="J258" s="251">
        <v>31275</v>
      </c>
      <c r="K258" s="243"/>
    </row>
    <row r="259" spans="2:11" ht="12.75">
      <c r="B259" s="226"/>
      <c r="C259" s="127"/>
      <c r="D259" s="127"/>
      <c r="E259" s="128"/>
      <c r="F259" s="127"/>
      <c r="G259" s="127"/>
      <c r="H259" s="128"/>
      <c r="I259" s="127"/>
      <c r="J259" s="127"/>
      <c r="K259" s="243"/>
    </row>
    <row r="260" spans="2:11" ht="12.75">
      <c r="B260" s="226"/>
      <c r="C260" s="118" t="s">
        <v>81</v>
      </c>
      <c r="D260" s="248"/>
      <c r="E260" s="287"/>
      <c r="F260" s="118" t="s">
        <v>81</v>
      </c>
      <c r="G260" s="248"/>
      <c r="H260" s="287"/>
      <c r="I260" s="118" t="s">
        <v>81</v>
      </c>
      <c r="J260" s="248"/>
      <c r="K260" s="243"/>
    </row>
    <row r="261" spans="2:11" ht="12.75">
      <c r="B261" s="226"/>
      <c r="C261" s="119" t="s">
        <v>72</v>
      </c>
      <c r="D261" s="249">
        <v>7393</v>
      </c>
      <c r="E261" s="128"/>
      <c r="F261" s="119" t="s">
        <v>73</v>
      </c>
      <c r="G261" s="249">
        <v>3</v>
      </c>
      <c r="H261" s="128"/>
      <c r="I261" s="122" t="s">
        <v>72</v>
      </c>
      <c r="J261" s="249">
        <v>7396</v>
      </c>
      <c r="K261" s="243"/>
    </row>
    <row r="262" spans="2:11" ht="12.75">
      <c r="B262" s="226"/>
      <c r="C262" s="119" t="s">
        <v>74</v>
      </c>
      <c r="D262" s="249">
        <v>5042</v>
      </c>
      <c r="E262" s="128"/>
      <c r="F262" s="119" t="s">
        <v>74</v>
      </c>
      <c r="G262" s="249">
        <v>0</v>
      </c>
      <c r="H262" s="128"/>
      <c r="I262" s="122" t="s">
        <v>74</v>
      </c>
      <c r="J262" s="249">
        <v>5042</v>
      </c>
      <c r="K262" s="243"/>
    </row>
    <row r="263" spans="2:11" ht="12.75">
      <c r="B263" s="226"/>
      <c r="C263" s="119"/>
      <c r="D263" s="249"/>
      <c r="E263" s="128"/>
      <c r="F263" s="120" t="s">
        <v>75</v>
      </c>
      <c r="G263" s="249">
        <v>-545</v>
      </c>
      <c r="H263" s="128"/>
      <c r="I263" s="123" t="s">
        <v>76</v>
      </c>
      <c r="J263" s="249">
        <v>-545</v>
      </c>
      <c r="K263" s="243"/>
    </row>
    <row r="264" spans="2:11" ht="12.75">
      <c r="B264" s="226"/>
      <c r="C264" s="119"/>
      <c r="D264" s="249"/>
      <c r="E264" s="128"/>
      <c r="F264" s="119"/>
      <c r="G264" s="249"/>
      <c r="H264" s="128"/>
      <c r="I264" s="124" t="s">
        <v>95</v>
      </c>
      <c r="J264" s="250">
        <v>11893</v>
      </c>
      <c r="K264" s="243"/>
    </row>
    <row r="265" spans="2:11" ht="12.75">
      <c r="B265" s="226"/>
      <c r="C265" s="119" t="s">
        <v>38</v>
      </c>
      <c r="D265" s="249">
        <v>81</v>
      </c>
      <c r="E265" s="128"/>
      <c r="F265" s="120" t="s">
        <v>38</v>
      </c>
      <c r="G265" s="249">
        <v>0</v>
      </c>
      <c r="H265" s="128"/>
      <c r="I265" s="120" t="s">
        <v>38</v>
      </c>
      <c r="J265" s="249">
        <v>81</v>
      </c>
      <c r="K265" s="243"/>
    </row>
    <row r="266" spans="2:11" ht="12.75">
      <c r="B266" s="226"/>
      <c r="C266" s="119" t="s">
        <v>77</v>
      </c>
      <c r="D266" s="249">
        <v>950</v>
      </c>
      <c r="E266" s="128"/>
      <c r="F266" s="120" t="s">
        <v>77</v>
      </c>
      <c r="G266" s="249">
        <v>0</v>
      </c>
      <c r="H266" s="128"/>
      <c r="I266" s="120" t="s">
        <v>77</v>
      </c>
      <c r="J266" s="249">
        <v>950</v>
      </c>
      <c r="K266" s="243"/>
    </row>
    <row r="267" spans="2:11" ht="12.75">
      <c r="B267" s="226"/>
      <c r="C267" s="119" t="s">
        <v>10</v>
      </c>
      <c r="D267" s="249">
        <v>-83</v>
      </c>
      <c r="E267" s="128"/>
      <c r="F267" s="120" t="s">
        <v>10</v>
      </c>
      <c r="G267" s="249">
        <v>0</v>
      </c>
      <c r="H267" s="128"/>
      <c r="I267" s="120" t="s">
        <v>10</v>
      </c>
      <c r="J267" s="249">
        <v>-83</v>
      </c>
      <c r="K267" s="243"/>
    </row>
    <row r="268" spans="2:11" ht="12.75">
      <c r="B268" s="226"/>
      <c r="C268" s="119" t="s">
        <v>11</v>
      </c>
      <c r="D268" s="249">
        <v>-33</v>
      </c>
      <c r="E268" s="128"/>
      <c r="F268" s="120" t="s">
        <v>11</v>
      </c>
      <c r="G268" s="249">
        <v>0</v>
      </c>
      <c r="H268" s="128"/>
      <c r="I268" s="120" t="s">
        <v>11</v>
      </c>
      <c r="J268" s="249">
        <v>-33</v>
      </c>
      <c r="K268" s="243"/>
    </row>
    <row r="269" spans="2:11" ht="12.75">
      <c r="B269" s="226"/>
      <c r="C269" s="119" t="s">
        <v>78</v>
      </c>
      <c r="D269" s="249">
        <v>82</v>
      </c>
      <c r="E269" s="128"/>
      <c r="F269" s="120" t="s">
        <v>78</v>
      </c>
      <c r="G269" s="249">
        <v>0</v>
      </c>
      <c r="H269" s="128"/>
      <c r="I269" s="120" t="s">
        <v>78</v>
      </c>
      <c r="J269" s="249">
        <v>82</v>
      </c>
      <c r="K269" s="243"/>
    </row>
    <row r="270" spans="2:11" ht="12.75">
      <c r="B270" s="226"/>
      <c r="C270" s="120" t="s">
        <v>76</v>
      </c>
      <c r="D270" s="249">
        <v>-582</v>
      </c>
      <c r="E270" s="128"/>
      <c r="F270" s="120" t="s">
        <v>75</v>
      </c>
      <c r="G270" s="249">
        <v>542</v>
      </c>
      <c r="H270" s="128"/>
      <c r="I270" s="120" t="s">
        <v>79</v>
      </c>
      <c r="J270" s="249">
        <v>-40</v>
      </c>
      <c r="K270" s="243"/>
    </row>
    <row r="271" spans="2:11" ht="12.75">
      <c r="B271" s="226"/>
      <c r="C271" s="121" t="s">
        <v>80</v>
      </c>
      <c r="D271" s="251">
        <v>12850</v>
      </c>
      <c r="E271" s="584"/>
      <c r="F271" s="121" t="s">
        <v>80</v>
      </c>
      <c r="G271" s="251">
        <v>0</v>
      </c>
      <c r="H271" s="584"/>
      <c r="I271" s="121" t="s">
        <v>80</v>
      </c>
      <c r="J271" s="251">
        <v>12850</v>
      </c>
      <c r="K271" s="243"/>
    </row>
    <row r="272" spans="2:11" ht="12.75">
      <c r="B272" s="226"/>
      <c r="C272" s="116"/>
      <c r="D272" s="116"/>
      <c r="E272" s="116"/>
      <c r="F272" s="116"/>
      <c r="G272" s="116"/>
      <c r="H272" s="116"/>
      <c r="I272" s="116"/>
      <c r="J272" s="116"/>
      <c r="K272" s="243"/>
    </row>
    <row r="273" spans="2:11" ht="14.25">
      <c r="B273" s="226"/>
      <c r="C273" s="118" t="s">
        <v>322</v>
      </c>
      <c r="D273" s="248"/>
      <c r="E273" s="287"/>
      <c r="F273" s="118" t="s">
        <v>322</v>
      </c>
      <c r="G273" s="248"/>
      <c r="H273" s="287"/>
      <c r="I273" s="118" t="s">
        <v>322</v>
      </c>
      <c r="J273" s="248"/>
      <c r="K273" s="243"/>
    </row>
    <row r="274" spans="2:11" ht="12.75">
      <c r="B274" s="226"/>
      <c r="C274" s="119" t="s">
        <v>72</v>
      </c>
      <c r="D274" s="249">
        <v>7539</v>
      </c>
      <c r="E274" s="128"/>
      <c r="F274" s="119" t="s">
        <v>73</v>
      </c>
      <c r="G274" s="249">
        <v>3</v>
      </c>
      <c r="H274" s="128"/>
      <c r="I274" s="122" t="s">
        <v>72</v>
      </c>
      <c r="J274" s="249">
        <v>7542</v>
      </c>
      <c r="K274" s="243"/>
    </row>
    <row r="275" spans="2:11" ht="12.75">
      <c r="B275" s="226"/>
      <c r="C275" s="119" t="s">
        <v>74</v>
      </c>
      <c r="D275" s="249">
        <v>5064</v>
      </c>
      <c r="E275" s="128"/>
      <c r="F275" s="119" t="s">
        <v>74</v>
      </c>
      <c r="G275" s="249">
        <v>0</v>
      </c>
      <c r="H275" s="128"/>
      <c r="I275" s="122" t="s">
        <v>74</v>
      </c>
      <c r="J275" s="249">
        <v>5064</v>
      </c>
      <c r="K275" s="243"/>
    </row>
    <row r="276" spans="2:11" ht="12.75">
      <c r="B276" s="226"/>
      <c r="C276" s="119"/>
      <c r="D276" s="249"/>
      <c r="E276" s="128"/>
      <c r="F276" s="120" t="s">
        <v>75</v>
      </c>
      <c r="G276" s="249">
        <v>-518</v>
      </c>
      <c r="H276" s="128"/>
      <c r="I276" s="123" t="s">
        <v>76</v>
      </c>
      <c r="J276" s="249">
        <v>-518</v>
      </c>
      <c r="K276" s="243"/>
    </row>
    <row r="277" spans="2:11" ht="12.75">
      <c r="B277" s="226"/>
      <c r="C277" s="119"/>
      <c r="D277" s="249"/>
      <c r="E277" s="128"/>
      <c r="F277" s="119"/>
      <c r="G277" s="249"/>
      <c r="H277" s="128"/>
      <c r="I277" s="124" t="s">
        <v>95</v>
      </c>
      <c r="J277" s="250">
        <v>12088</v>
      </c>
      <c r="K277" s="243"/>
    </row>
    <row r="278" spans="2:11" ht="12.75">
      <c r="B278" s="226"/>
      <c r="C278" s="119" t="s">
        <v>38</v>
      </c>
      <c r="D278" s="249">
        <v>81</v>
      </c>
      <c r="E278" s="128"/>
      <c r="F278" s="120" t="s">
        <v>38</v>
      </c>
      <c r="G278" s="249">
        <v>0</v>
      </c>
      <c r="H278" s="128"/>
      <c r="I278" s="120" t="s">
        <v>38</v>
      </c>
      <c r="J278" s="249">
        <v>81</v>
      </c>
      <c r="K278" s="243"/>
    </row>
    <row r="279" spans="2:11" ht="12.75">
      <c r="B279" s="226"/>
      <c r="C279" s="119" t="s">
        <v>77</v>
      </c>
      <c r="D279" s="249">
        <v>954</v>
      </c>
      <c r="E279" s="128"/>
      <c r="F279" s="120" t="s">
        <v>77</v>
      </c>
      <c r="G279" s="249">
        <v>0</v>
      </c>
      <c r="H279" s="128"/>
      <c r="I279" s="120" t="s">
        <v>77</v>
      </c>
      <c r="J279" s="249">
        <v>954</v>
      </c>
      <c r="K279" s="243"/>
    </row>
    <row r="280" spans="2:11" ht="12.75">
      <c r="B280" s="226"/>
      <c r="C280" s="119" t="s">
        <v>10</v>
      </c>
      <c r="D280" s="249">
        <v>-77</v>
      </c>
      <c r="E280" s="128"/>
      <c r="F280" s="120" t="s">
        <v>10</v>
      </c>
      <c r="G280" s="249">
        <v>0</v>
      </c>
      <c r="H280" s="128"/>
      <c r="I280" s="120" t="s">
        <v>10</v>
      </c>
      <c r="J280" s="249">
        <v>-77</v>
      </c>
      <c r="K280" s="243"/>
    </row>
    <row r="281" spans="2:11" ht="12.75">
      <c r="B281" s="226"/>
      <c r="C281" s="119" t="s">
        <v>11</v>
      </c>
      <c r="D281" s="249">
        <v>-12</v>
      </c>
      <c r="E281" s="128"/>
      <c r="F281" s="120" t="s">
        <v>11</v>
      </c>
      <c r="G281" s="249">
        <v>0</v>
      </c>
      <c r="H281" s="128"/>
      <c r="I281" s="120" t="s">
        <v>11</v>
      </c>
      <c r="J281" s="249">
        <v>-12</v>
      </c>
      <c r="K281" s="243"/>
    </row>
    <row r="282" spans="2:11" ht="12.75">
      <c r="B282" s="226"/>
      <c r="C282" s="119" t="s">
        <v>78</v>
      </c>
      <c r="D282" s="249">
        <v>82</v>
      </c>
      <c r="E282" s="128"/>
      <c r="F282" s="120" t="s">
        <v>78</v>
      </c>
      <c r="G282" s="249">
        <v>0</v>
      </c>
      <c r="H282" s="128"/>
      <c r="I282" s="120" t="s">
        <v>78</v>
      </c>
      <c r="J282" s="249">
        <v>82</v>
      </c>
      <c r="K282" s="243"/>
    </row>
    <row r="283" spans="2:11" ht="12.75">
      <c r="B283" s="226"/>
      <c r="C283" s="120" t="s">
        <v>76</v>
      </c>
      <c r="D283" s="249">
        <v>-549</v>
      </c>
      <c r="E283" s="128"/>
      <c r="F283" s="120" t="s">
        <v>75</v>
      </c>
      <c r="G283" s="249">
        <v>515</v>
      </c>
      <c r="H283" s="128"/>
      <c r="I283" s="120" t="s">
        <v>79</v>
      </c>
      <c r="J283" s="249">
        <v>-34</v>
      </c>
      <c r="K283" s="243"/>
    </row>
    <row r="284" spans="2:11" ht="12.75">
      <c r="B284" s="226"/>
      <c r="C284" s="121" t="s">
        <v>80</v>
      </c>
      <c r="D284" s="251">
        <v>13082</v>
      </c>
      <c r="E284" s="584"/>
      <c r="F284" s="121" t="s">
        <v>80</v>
      </c>
      <c r="G284" s="251">
        <v>0</v>
      </c>
      <c r="H284" s="584"/>
      <c r="I284" s="121" t="s">
        <v>80</v>
      </c>
      <c r="J284" s="251">
        <v>13082</v>
      </c>
      <c r="K284" s="243"/>
    </row>
    <row r="285" spans="2:11" ht="12.75">
      <c r="B285" s="226"/>
      <c r="C285" s="136"/>
      <c r="D285" s="136"/>
      <c r="E285" s="116"/>
      <c r="F285" s="116"/>
      <c r="G285" s="116"/>
      <c r="H285" s="116"/>
      <c r="I285" s="116"/>
      <c r="J285" s="116"/>
      <c r="K285" s="243"/>
    </row>
    <row r="286" spans="2:11" ht="27" customHeight="1">
      <c r="B286" s="226"/>
      <c r="C286" s="873" t="s">
        <v>96</v>
      </c>
      <c r="D286" s="873"/>
      <c r="E286" s="873"/>
      <c r="F286" s="873"/>
      <c r="G286" s="873"/>
      <c r="H286" s="873"/>
      <c r="I286" s="873"/>
      <c r="J286" s="873"/>
      <c r="K286" s="243"/>
    </row>
    <row r="287" spans="2:11" ht="12.75">
      <c r="B287" s="226"/>
      <c r="C287" s="133" t="s">
        <v>83</v>
      </c>
      <c r="D287" s="134"/>
      <c r="E287" s="128"/>
      <c r="F287" s="134"/>
      <c r="G287" s="134"/>
      <c r="H287" s="128"/>
      <c r="I287" s="134"/>
      <c r="J287" s="134"/>
      <c r="K287" s="243"/>
    </row>
    <row r="288" spans="2:11" ht="12.75">
      <c r="B288" s="226"/>
      <c r="C288" s="873" t="s">
        <v>97</v>
      </c>
      <c r="D288" s="873"/>
      <c r="E288" s="873"/>
      <c r="F288" s="873"/>
      <c r="G288" s="873"/>
      <c r="H288" s="873"/>
      <c r="I288" s="873"/>
      <c r="J288" s="873"/>
      <c r="K288" s="243"/>
    </row>
    <row r="289" spans="2:11" ht="13.5">
      <c r="B289" s="684"/>
      <c r="C289" s="682" t="s">
        <v>324</v>
      </c>
      <c r="D289" s="137"/>
      <c r="E289" s="138"/>
      <c r="F289" s="138"/>
      <c r="G289" s="138"/>
      <c r="H289" s="138"/>
      <c r="I289" s="138"/>
      <c r="J289" s="138"/>
      <c r="K289" s="686"/>
    </row>
    <row r="290" spans="2:11" ht="18">
      <c r="B290" s="222"/>
      <c r="C290" s="874" t="s">
        <v>99</v>
      </c>
      <c r="D290" s="874"/>
      <c r="E290" s="874"/>
      <c r="F290" s="874"/>
      <c r="G290" s="874"/>
      <c r="H290" s="874"/>
      <c r="I290" s="874"/>
      <c r="J290" s="874"/>
      <c r="K290" s="225"/>
    </row>
    <row r="291" spans="2:11" ht="15.75">
      <c r="B291" s="226"/>
      <c r="C291" s="840" t="s">
        <v>64</v>
      </c>
      <c r="D291" s="840"/>
      <c r="E291" s="131"/>
      <c r="F291" s="131"/>
      <c r="G291" s="132"/>
      <c r="H291" s="131"/>
      <c r="I291" s="840" t="s">
        <v>65</v>
      </c>
      <c r="J291" s="840"/>
      <c r="K291" s="243"/>
    </row>
    <row r="292" spans="2:11" ht="12.75">
      <c r="B292" s="226"/>
      <c r="C292" s="818" t="s">
        <v>93</v>
      </c>
      <c r="D292" s="809"/>
      <c r="E292" s="292"/>
      <c r="F292" s="818" t="s">
        <v>67</v>
      </c>
      <c r="G292" s="809"/>
      <c r="H292" s="292"/>
      <c r="I292" s="818" t="s">
        <v>94</v>
      </c>
      <c r="J292" s="809"/>
      <c r="K292" s="243"/>
    </row>
    <row r="293" spans="2:11" ht="12.75">
      <c r="B293" s="226"/>
      <c r="C293" s="116" t="s">
        <v>14</v>
      </c>
      <c r="D293" s="117" t="s">
        <v>69</v>
      </c>
      <c r="E293" s="135"/>
      <c r="F293" s="135"/>
      <c r="G293" s="117" t="s">
        <v>70</v>
      </c>
      <c r="H293" s="135"/>
      <c r="I293" s="135"/>
      <c r="J293" s="117" t="s">
        <v>71</v>
      </c>
      <c r="K293" s="243"/>
    </row>
    <row r="294" spans="2:11" ht="12.75">
      <c r="B294" s="226"/>
      <c r="C294" s="118" t="s">
        <v>84</v>
      </c>
      <c r="D294" s="248"/>
      <c r="E294" s="287"/>
      <c r="F294" s="118" t="s">
        <v>84</v>
      </c>
      <c r="G294" s="248"/>
      <c r="H294" s="287"/>
      <c r="I294" s="118" t="s">
        <v>84</v>
      </c>
      <c r="J294" s="248"/>
      <c r="K294" s="243"/>
    </row>
    <row r="295" spans="2:11" ht="12.75">
      <c r="B295" s="226"/>
      <c r="C295" s="119" t="s">
        <v>72</v>
      </c>
      <c r="D295" s="249">
        <v>4522</v>
      </c>
      <c r="E295" s="128"/>
      <c r="F295" s="119" t="s">
        <v>73</v>
      </c>
      <c r="G295" s="249">
        <v>3</v>
      </c>
      <c r="H295" s="128"/>
      <c r="I295" s="122" t="s">
        <v>72</v>
      </c>
      <c r="J295" s="249">
        <v>4525</v>
      </c>
      <c r="K295" s="243"/>
    </row>
    <row r="296" spans="2:11" ht="12.75">
      <c r="B296" s="226"/>
      <c r="C296" s="119" t="s">
        <v>74</v>
      </c>
      <c r="D296" s="249">
        <v>3741</v>
      </c>
      <c r="E296" s="128"/>
      <c r="F296" s="119" t="s">
        <v>74</v>
      </c>
      <c r="G296" s="249">
        <v>1</v>
      </c>
      <c r="H296" s="128"/>
      <c r="I296" s="122" t="s">
        <v>74</v>
      </c>
      <c r="J296" s="249">
        <v>3742</v>
      </c>
      <c r="K296" s="243"/>
    </row>
    <row r="297" spans="2:11" ht="12.75">
      <c r="B297" s="226"/>
      <c r="C297" s="119"/>
      <c r="D297" s="249"/>
      <c r="E297" s="128"/>
      <c r="F297" s="120" t="s">
        <v>75</v>
      </c>
      <c r="G297" s="249">
        <v>-591</v>
      </c>
      <c r="H297" s="128"/>
      <c r="I297" s="123" t="s">
        <v>76</v>
      </c>
      <c r="J297" s="249">
        <v>-591</v>
      </c>
      <c r="K297" s="243"/>
    </row>
    <row r="298" spans="2:11" ht="12.75">
      <c r="B298" s="226"/>
      <c r="C298" s="119"/>
      <c r="D298" s="249"/>
      <c r="E298" s="128"/>
      <c r="F298" s="119"/>
      <c r="G298" s="249"/>
      <c r="H298" s="128"/>
      <c r="I298" s="124" t="s">
        <v>95</v>
      </c>
      <c r="J298" s="250">
        <v>7676</v>
      </c>
      <c r="K298" s="243"/>
    </row>
    <row r="299" spans="2:11" ht="12.75">
      <c r="B299" s="226"/>
      <c r="C299" s="119" t="s">
        <v>38</v>
      </c>
      <c r="D299" s="249">
        <v>-125</v>
      </c>
      <c r="E299" s="128"/>
      <c r="F299" s="120" t="s">
        <v>38</v>
      </c>
      <c r="G299" s="249">
        <v>0</v>
      </c>
      <c r="H299" s="128"/>
      <c r="I299" s="120" t="s">
        <v>38</v>
      </c>
      <c r="J299" s="249">
        <v>-125</v>
      </c>
      <c r="K299" s="243"/>
    </row>
    <row r="300" spans="2:11" ht="12.75">
      <c r="B300" s="226"/>
      <c r="C300" s="119" t="s">
        <v>77</v>
      </c>
      <c r="D300" s="249">
        <v>21</v>
      </c>
      <c r="E300" s="128"/>
      <c r="F300" s="120" t="s">
        <v>77</v>
      </c>
      <c r="G300" s="249">
        <v>0</v>
      </c>
      <c r="H300" s="128"/>
      <c r="I300" s="120" t="s">
        <v>77</v>
      </c>
      <c r="J300" s="249">
        <v>21</v>
      </c>
      <c r="K300" s="243"/>
    </row>
    <row r="301" spans="2:11" ht="12.75">
      <c r="B301" s="226"/>
      <c r="C301" s="119" t="s">
        <v>10</v>
      </c>
      <c r="D301" s="249">
        <v>-137</v>
      </c>
      <c r="E301" s="128"/>
      <c r="F301" s="120" t="s">
        <v>10</v>
      </c>
      <c r="G301" s="249">
        <v>0</v>
      </c>
      <c r="H301" s="128"/>
      <c r="I301" s="120" t="s">
        <v>10</v>
      </c>
      <c r="J301" s="249">
        <v>-137</v>
      </c>
      <c r="K301" s="243"/>
    </row>
    <row r="302" spans="2:11" ht="12.75">
      <c r="B302" s="226"/>
      <c r="C302" s="119" t="s">
        <v>11</v>
      </c>
      <c r="D302" s="249">
        <v>-50</v>
      </c>
      <c r="E302" s="128"/>
      <c r="F302" s="120" t="s">
        <v>11</v>
      </c>
      <c r="G302" s="249">
        <v>0</v>
      </c>
      <c r="H302" s="128"/>
      <c r="I302" s="120" t="s">
        <v>11</v>
      </c>
      <c r="J302" s="249">
        <v>-50</v>
      </c>
      <c r="K302" s="243"/>
    </row>
    <row r="303" spans="2:11" ht="12.75">
      <c r="B303" s="226"/>
      <c r="C303" s="119" t="s">
        <v>78</v>
      </c>
      <c r="D303" s="249">
        <v>44</v>
      </c>
      <c r="E303" s="128"/>
      <c r="F303" s="120" t="s">
        <v>78</v>
      </c>
      <c r="G303" s="249">
        <v>0</v>
      </c>
      <c r="H303" s="128"/>
      <c r="I303" s="120" t="s">
        <v>78</v>
      </c>
      <c r="J303" s="249">
        <v>44</v>
      </c>
      <c r="K303" s="243"/>
    </row>
    <row r="304" spans="2:11" ht="12.75">
      <c r="B304" s="226"/>
      <c r="C304" s="120" t="s">
        <v>76</v>
      </c>
      <c r="D304" s="249">
        <v>-579</v>
      </c>
      <c r="E304" s="128"/>
      <c r="F304" s="120" t="s">
        <v>75</v>
      </c>
      <c r="G304" s="249">
        <v>587</v>
      </c>
      <c r="H304" s="128"/>
      <c r="I304" s="120" t="s">
        <v>79</v>
      </c>
      <c r="J304" s="249">
        <v>8</v>
      </c>
      <c r="K304" s="243"/>
    </row>
    <row r="305" spans="2:11" ht="12.75">
      <c r="B305" s="226"/>
      <c r="C305" s="121" t="s">
        <v>80</v>
      </c>
      <c r="D305" s="251">
        <v>7437</v>
      </c>
      <c r="E305" s="584"/>
      <c r="F305" s="121" t="s">
        <v>80</v>
      </c>
      <c r="G305" s="251">
        <v>0</v>
      </c>
      <c r="H305" s="584"/>
      <c r="I305" s="121" t="s">
        <v>80</v>
      </c>
      <c r="J305" s="251">
        <v>7437</v>
      </c>
      <c r="K305" s="243"/>
    </row>
    <row r="306" spans="2:11" ht="12.75">
      <c r="B306" s="226"/>
      <c r="C306" s="116"/>
      <c r="D306" s="116"/>
      <c r="E306" s="116"/>
      <c r="F306" s="116"/>
      <c r="G306" s="116"/>
      <c r="H306" s="116"/>
      <c r="I306" s="116"/>
      <c r="J306" s="116"/>
      <c r="K306" s="243"/>
    </row>
    <row r="307" spans="2:11" ht="14.25">
      <c r="B307" s="226"/>
      <c r="C307" s="118" t="s">
        <v>323</v>
      </c>
      <c r="D307" s="248"/>
      <c r="E307" s="287"/>
      <c r="F307" s="118" t="s">
        <v>323</v>
      </c>
      <c r="G307" s="248"/>
      <c r="H307" s="287"/>
      <c r="I307" s="118" t="s">
        <v>323</v>
      </c>
      <c r="J307" s="248"/>
      <c r="K307" s="243"/>
    </row>
    <row r="308" spans="2:11" ht="12.75">
      <c r="B308" s="226"/>
      <c r="C308" s="119" t="s">
        <v>72</v>
      </c>
      <c r="D308" s="249">
        <v>4693</v>
      </c>
      <c r="E308" s="128"/>
      <c r="F308" s="119" t="s">
        <v>73</v>
      </c>
      <c r="G308" s="249">
        <v>3</v>
      </c>
      <c r="H308" s="128"/>
      <c r="I308" s="122" t="s">
        <v>72</v>
      </c>
      <c r="J308" s="249">
        <v>4696</v>
      </c>
      <c r="K308" s="243"/>
    </row>
    <row r="309" spans="2:11" ht="12.75">
      <c r="B309" s="226"/>
      <c r="C309" s="119" t="s">
        <v>74</v>
      </c>
      <c r="D309" s="249">
        <v>3763</v>
      </c>
      <c r="E309" s="128"/>
      <c r="F309" s="119" t="s">
        <v>74</v>
      </c>
      <c r="G309" s="249">
        <v>1</v>
      </c>
      <c r="H309" s="128"/>
      <c r="I309" s="122" t="s">
        <v>74</v>
      </c>
      <c r="J309" s="249">
        <v>3764</v>
      </c>
      <c r="K309" s="243"/>
    </row>
    <row r="310" spans="2:11" ht="12.75">
      <c r="B310" s="226"/>
      <c r="C310" s="119"/>
      <c r="D310" s="249"/>
      <c r="E310" s="128"/>
      <c r="F310" s="120" t="s">
        <v>75</v>
      </c>
      <c r="G310" s="249">
        <v>-699</v>
      </c>
      <c r="H310" s="128"/>
      <c r="I310" s="123" t="s">
        <v>76</v>
      </c>
      <c r="J310" s="249">
        <v>-699</v>
      </c>
      <c r="K310" s="243"/>
    </row>
    <row r="311" spans="2:11" ht="12.75">
      <c r="B311" s="226"/>
      <c r="C311" s="119"/>
      <c r="D311" s="249"/>
      <c r="E311" s="128"/>
      <c r="F311" s="119"/>
      <c r="G311" s="249"/>
      <c r="H311" s="128"/>
      <c r="I311" s="124" t="s">
        <v>95</v>
      </c>
      <c r="J311" s="250">
        <v>7761</v>
      </c>
      <c r="K311" s="243"/>
    </row>
    <row r="312" spans="2:11" ht="12.75">
      <c r="B312" s="226"/>
      <c r="C312" s="119" t="s">
        <v>38</v>
      </c>
      <c r="D312" s="249">
        <v>-125</v>
      </c>
      <c r="E312" s="128"/>
      <c r="F312" s="120" t="s">
        <v>38</v>
      </c>
      <c r="G312" s="249">
        <v>0</v>
      </c>
      <c r="H312" s="128"/>
      <c r="I312" s="120" t="s">
        <v>38</v>
      </c>
      <c r="J312" s="249">
        <v>-125</v>
      </c>
      <c r="K312" s="243"/>
    </row>
    <row r="313" spans="2:11" ht="12.75">
      <c r="B313" s="226"/>
      <c r="C313" s="119" t="s">
        <v>77</v>
      </c>
      <c r="D313" s="249">
        <v>25</v>
      </c>
      <c r="E313" s="128"/>
      <c r="F313" s="120" t="s">
        <v>77</v>
      </c>
      <c r="G313" s="249">
        <v>0</v>
      </c>
      <c r="H313" s="128"/>
      <c r="I313" s="120" t="s">
        <v>77</v>
      </c>
      <c r="J313" s="249">
        <v>25</v>
      </c>
      <c r="K313" s="243"/>
    </row>
    <row r="314" spans="2:11" ht="12.75">
      <c r="B314" s="226"/>
      <c r="C314" s="119" t="s">
        <v>10</v>
      </c>
      <c r="D314" s="249">
        <v>-132</v>
      </c>
      <c r="E314" s="128"/>
      <c r="F314" s="120" t="s">
        <v>10</v>
      </c>
      <c r="G314" s="249">
        <v>0</v>
      </c>
      <c r="H314" s="128"/>
      <c r="I314" s="120" t="s">
        <v>10</v>
      </c>
      <c r="J314" s="249">
        <v>-132</v>
      </c>
      <c r="K314" s="243"/>
    </row>
    <row r="315" spans="2:11" ht="12.75">
      <c r="B315" s="226"/>
      <c r="C315" s="119" t="s">
        <v>11</v>
      </c>
      <c r="D315" s="249">
        <v>-31</v>
      </c>
      <c r="E315" s="128"/>
      <c r="F315" s="120" t="s">
        <v>11</v>
      </c>
      <c r="G315" s="249">
        <v>0</v>
      </c>
      <c r="H315" s="128"/>
      <c r="I315" s="120" t="s">
        <v>11</v>
      </c>
      <c r="J315" s="249">
        <v>-31</v>
      </c>
      <c r="K315" s="243"/>
    </row>
    <row r="316" spans="2:11" ht="12.75">
      <c r="B316" s="226"/>
      <c r="C316" s="119" t="s">
        <v>78</v>
      </c>
      <c r="D316" s="249">
        <v>44</v>
      </c>
      <c r="E316" s="128"/>
      <c r="F316" s="120" t="s">
        <v>78</v>
      </c>
      <c r="G316" s="249">
        <v>0</v>
      </c>
      <c r="H316" s="128"/>
      <c r="I316" s="120" t="s">
        <v>78</v>
      </c>
      <c r="J316" s="249">
        <v>44</v>
      </c>
      <c r="K316" s="243"/>
    </row>
    <row r="317" spans="2:11" ht="12.75">
      <c r="B317" s="226"/>
      <c r="C317" s="120" t="s">
        <v>76</v>
      </c>
      <c r="D317" s="249">
        <v>-673</v>
      </c>
      <c r="E317" s="128"/>
      <c r="F317" s="120" t="s">
        <v>75</v>
      </c>
      <c r="G317" s="249">
        <v>695</v>
      </c>
      <c r="H317" s="128"/>
      <c r="I317" s="120" t="s">
        <v>79</v>
      </c>
      <c r="J317" s="249">
        <v>22</v>
      </c>
      <c r="K317" s="243"/>
    </row>
    <row r="318" spans="2:11" ht="12.75">
      <c r="B318" s="226"/>
      <c r="C318" s="121" t="s">
        <v>80</v>
      </c>
      <c r="D318" s="251">
        <v>7564</v>
      </c>
      <c r="E318" s="584"/>
      <c r="F318" s="121" t="s">
        <v>80</v>
      </c>
      <c r="G318" s="251">
        <v>0</v>
      </c>
      <c r="H318" s="584"/>
      <c r="I318" s="121" t="s">
        <v>80</v>
      </c>
      <c r="J318" s="251">
        <v>7564</v>
      </c>
      <c r="K318" s="243"/>
    </row>
    <row r="319" spans="2:11" ht="12.75">
      <c r="B319" s="226"/>
      <c r="C319" s="136"/>
      <c r="D319" s="136"/>
      <c r="E319" s="116"/>
      <c r="F319" s="116"/>
      <c r="G319" s="116"/>
      <c r="H319" s="116"/>
      <c r="I319" s="116"/>
      <c r="J319" s="116"/>
      <c r="K319" s="243"/>
    </row>
    <row r="320" spans="2:11" ht="24.75" customHeight="1">
      <c r="B320" s="226"/>
      <c r="C320" s="873" t="s">
        <v>96</v>
      </c>
      <c r="D320" s="873"/>
      <c r="E320" s="873"/>
      <c r="F320" s="873"/>
      <c r="G320" s="873"/>
      <c r="H320" s="873"/>
      <c r="I320" s="873"/>
      <c r="J320" s="873"/>
      <c r="K320" s="243"/>
    </row>
    <row r="321" spans="2:11" ht="12.75">
      <c r="B321" s="226"/>
      <c r="C321" s="133" t="s">
        <v>83</v>
      </c>
      <c r="D321" s="134"/>
      <c r="E321" s="128"/>
      <c r="F321" s="134"/>
      <c r="G321" s="134"/>
      <c r="H321" s="128"/>
      <c r="I321" s="134"/>
      <c r="J321" s="134"/>
      <c r="K321" s="243"/>
    </row>
    <row r="322" spans="2:11" ht="12.75">
      <c r="B322" s="226"/>
      <c r="C322" s="873" t="s">
        <v>97</v>
      </c>
      <c r="D322" s="873"/>
      <c r="E322" s="873"/>
      <c r="F322" s="873"/>
      <c r="G322" s="873"/>
      <c r="H322" s="873"/>
      <c r="I322" s="873"/>
      <c r="J322" s="873"/>
      <c r="K322" s="243"/>
    </row>
    <row r="323" spans="2:11" ht="13.5">
      <c r="B323" s="684"/>
      <c r="C323" s="682" t="s">
        <v>324</v>
      </c>
      <c r="D323" s="137"/>
      <c r="E323" s="138"/>
      <c r="F323" s="138"/>
      <c r="G323" s="138"/>
      <c r="H323" s="138"/>
      <c r="I323" s="138"/>
      <c r="J323" s="138"/>
      <c r="K323" s="686"/>
    </row>
  </sheetData>
  <sheetProtection password="EF6E" sheet="1" formatCells="0" formatColumns="0" formatRows="0" insertColumns="0" insertRows="0" insertHyperlinks="0" deleteColumns="0" deleteRows="0" sort="0" autoFilter="0" pivotTables="0"/>
  <mergeCells count="61">
    <mergeCell ref="B2:K2"/>
    <mergeCell ref="C50:D50"/>
    <mergeCell ref="I50:J50"/>
    <mergeCell ref="C49:J49"/>
    <mergeCell ref="C4:J4"/>
    <mergeCell ref="I5:J5"/>
    <mergeCell ref="C5:D5"/>
    <mergeCell ref="C6:D6"/>
    <mergeCell ref="F6:G6"/>
    <mergeCell ref="I6:J6"/>
    <mergeCell ref="C210:D210"/>
    <mergeCell ref="I210:J210"/>
    <mergeCell ref="C163:D163"/>
    <mergeCell ref="I163:J163"/>
    <mergeCell ref="C164:D164"/>
    <mergeCell ref="C209:J209"/>
    <mergeCell ref="C207:J207"/>
    <mergeCell ref="C51:D51"/>
    <mergeCell ref="C243:J243"/>
    <mergeCell ref="C290:J290"/>
    <mergeCell ref="C291:D291"/>
    <mergeCell ref="I291:J291"/>
    <mergeCell ref="C244:D244"/>
    <mergeCell ref="I244:J244"/>
    <mergeCell ref="C245:D245"/>
    <mergeCell ref="F245:G245"/>
    <mergeCell ref="I245:J245"/>
    <mergeCell ref="C286:J286"/>
    <mergeCell ref="F51:G51"/>
    <mergeCell ref="I51:J51"/>
    <mergeCell ref="C130:D130"/>
    <mergeCell ref="F130:G130"/>
    <mergeCell ref="I130:J130"/>
    <mergeCell ref="C129:D129"/>
    <mergeCell ref="I129:J129"/>
    <mergeCell ref="C128:J128"/>
    <mergeCell ref="C81:J81"/>
    <mergeCell ref="C82:D82"/>
    <mergeCell ref="I82:J82"/>
    <mergeCell ref="C83:D83"/>
    <mergeCell ref="F83:G83"/>
    <mergeCell ref="I83:J83"/>
    <mergeCell ref="C124:J124"/>
    <mergeCell ref="C126:J126"/>
    <mergeCell ref="C158:J158"/>
    <mergeCell ref="C160:J160"/>
    <mergeCell ref="C162:J162"/>
    <mergeCell ref="F164:G164"/>
    <mergeCell ref="I164:J164"/>
    <mergeCell ref="C205:J205"/>
    <mergeCell ref="C239:J239"/>
    <mergeCell ref="C241:J241"/>
    <mergeCell ref="C211:D211"/>
    <mergeCell ref="F211:G211"/>
    <mergeCell ref="I211:J211"/>
    <mergeCell ref="C288:J288"/>
    <mergeCell ref="C320:J320"/>
    <mergeCell ref="C322:J322"/>
    <mergeCell ref="C292:D292"/>
    <mergeCell ref="F292:G292"/>
    <mergeCell ref="I292:J292"/>
  </mergeCells>
  <hyperlinks>
    <hyperlink ref="M10" location="'Domestic Business Results'!A1" display="Domestic Business Results"/>
    <hyperlink ref="M11" location="'Domestic Wireline Results'!A1" display="Domestic Wireline Results"/>
    <hyperlink ref="M12" location="'Domestic Mobile Results'!A1" display="Domestic Mobile Results"/>
    <hyperlink ref="M13" location="'TIM Brasil Results'!A1" display="TIM Brasil Results"/>
    <hyperlink ref="M14" location="'European BroadBand'!A1" display="European BroadBand"/>
    <hyperlink ref="M15" location="'Main Group''s Subsidiries'!A1" display="Main Group's Subsidiaries"/>
    <hyperlink ref="M6" location="'Key fin data by BU YTD'!A1" display="Key Financial data by BU YTD"/>
    <hyperlink ref="M16" location="'Analyst Tools'!A1" display="Analyst Tools"/>
    <hyperlink ref="M5" location="'P&amp;L Group by quarter'!A1" display="P&amp;L Group by quarter"/>
    <hyperlink ref="M7" location="'Key fin. data by BU by quarter'!A1" display="Key Financial data by quarter"/>
    <hyperlink ref="M8" location="'Rep&amp;org. fig. YTD'!A1" display="Reported &amp; Organic Figures YTD "/>
    <hyperlink ref="M4" location="'P&amp;L Group YTD'!A1" display="P&amp;L Group YTD"/>
    <hyperlink ref="M9" location="'Key fin. data by BU by quarter'!A1" display="Reported &amp; Organic Figures by quarter"/>
    <hyperlink ref="M17" location="Cover!A1" display="Cover"/>
    <hyperlink ref="C34" location="'Rep&amp;org. fig. YTD'!G6" display="EBITDA before exceptionals(1)"/>
    <hyperlink ref="F34" location="'Rep&amp;org. fig. YTD'!G6" display="EBITDA before exceptionals(1)"/>
    <hyperlink ref="I34" location="'Rep&amp;org. fig. YTD'!G6" display="EBITDA before exceptionals(1)"/>
    <hyperlink ref="C66" location="'Rep&amp;org. fig. YTD'!G6" display="EBIT before exceptionals(1)"/>
    <hyperlink ref="F66" location="'Rep&amp;org. fig. YTD'!G6" display="EBIT before exceptionals(1)"/>
    <hyperlink ref="I66" location="'Rep&amp;org. fig. YTD'!G6" display="EBIT before exceptionals(1)"/>
    <hyperlink ref="C111" location="'Rep&amp;org. fig. YTD'!G73" display="EBITDA before exceptionals(1)"/>
    <hyperlink ref="F111" location="'Rep&amp;org. fig. YTD'!G73" display="EBITDA before exceptionals(1)"/>
    <hyperlink ref="I111" location="'Rep&amp;org. fig. YTD'!G73" display="EBITDA before exceptionals(1)"/>
    <hyperlink ref="C145" location="'Rep&amp;org. fig. YTD'!G73" display="EBIT before exceptionals(1)"/>
    <hyperlink ref="F145" location="'Rep&amp;org. fig. YTD'!G73" display="EBIT before exceptionals(1)"/>
    <hyperlink ref="I145" location="'Rep&amp;org. fig. YTD'!G73" display="EBIT before exceptionals(1)"/>
    <hyperlink ref="C192" location="'Rep&amp;org. fig. YTD'!G140" display="EBITDA before exceptionals(1)"/>
    <hyperlink ref="F192" location="'Rep&amp;org. fig. YTD'!G140" display="EBITDA before exceptionals(1)"/>
    <hyperlink ref="I192" location="'Rep&amp;org. fig. YTD'!G140" display="EBITDA before exceptionals(1)"/>
    <hyperlink ref="C226" location="'Rep&amp;org. fig. YTD'!G140" display="EBIT before exceptionals(1)"/>
    <hyperlink ref="F226" location="'Rep&amp;org. fig. YTD'!G73" display="EBIT before exceptionals(1)"/>
    <hyperlink ref="I226" location="'Rep&amp;org. fig. YTD'!G73" display="EBIT before exceptionals(1)"/>
  </hyperlinks>
  <printOptions horizontalCentered="1" verticalCentered="1"/>
  <pageMargins left="0" right="0" top="0" bottom="0" header="0.5118110236220472" footer="0.31496062992125984"/>
  <pageSetup fitToHeight="2" horizontalDpi="600" verticalDpi="600" orientation="landscape" paperSize="9" scale="78" r:id="rId3"/>
  <rowBreaks count="7" manualBreakCount="7">
    <brk id="48" min="1" max="10" man="1"/>
    <brk id="80" min="1" max="10" man="1"/>
    <brk id="127" min="1" max="10" man="1"/>
    <brk id="161" min="1" max="10" man="1"/>
    <brk id="208" min="1" max="10" man="1"/>
    <brk id="242" min="1" max="10" man="1"/>
    <brk id="289" min="1" max="10" man="1"/>
  </rowBreaks>
  <drawing r:id="rId1"/>
  <legacyDrawingHF r:id="rId2"/>
</worksheet>
</file>

<file path=xl/worksheets/sheet14.xml><?xml version="1.0" encoding="utf-8"?>
<worksheet xmlns="http://schemas.openxmlformats.org/spreadsheetml/2006/main" xmlns:r="http://schemas.openxmlformats.org/officeDocument/2006/relationships">
  <sheetPr codeName="Foglio14"/>
  <dimension ref="B1:L29"/>
  <sheetViews>
    <sheetView showGridLines="0" view="pageBreakPreview" zoomScale="85" zoomScaleSheetLayoutView="85" workbookViewId="0" topLeftCell="A1">
      <selection activeCell="V35" sqref="V35"/>
    </sheetView>
  </sheetViews>
  <sheetFormatPr defaultColWidth="9.140625" defaultRowHeight="12.75"/>
  <cols>
    <col min="1" max="1" width="0.9921875" style="100" customWidth="1"/>
    <col min="2" max="2" width="8.57421875" style="100" customWidth="1"/>
    <col min="3" max="3" width="28.7109375" style="100" customWidth="1"/>
    <col min="4" max="4" width="3.57421875" style="113" customWidth="1"/>
    <col min="5" max="5" width="38.28125" style="113" customWidth="1"/>
    <col min="6" max="6" width="2.28125" style="113" customWidth="1"/>
    <col min="7" max="7" width="26.8515625" style="113" bestFit="1" customWidth="1"/>
    <col min="8" max="8" width="9.8515625" style="113" customWidth="1"/>
    <col min="9" max="10" width="2.28125" style="100" customWidth="1"/>
    <col min="11" max="11" width="3.140625" style="100" customWidth="1"/>
    <col min="12" max="12" width="33.28125" style="100" bestFit="1" customWidth="1"/>
    <col min="13" max="13" width="1.421875" style="100" customWidth="1"/>
    <col min="14" max="16384" width="9.140625" style="100" customWidth="1"/>
  </cols>
  <sheetData>
    <row r="1" spans="2:10" ht="12.75">
      <c r="B1" s="222"/>
      <c r="C1" s="223"/>
      <c r="D1" s="224"/>
      <c r="E1" s="224"/>
      <c r="F1" s="224"/>
      <c r="G1" s="224"/>
      <c r="H1" s="224"/>
      <c r="I1" s="225"/>
      <c r="J1" s="108"/>
    </row>
    <row r="2" spans="2:12" ht="30" customHeight="1">
      <c r="B2" s="876" t="s">
        <v>164</v>
      </c>
      <c r="C2" s="877"/>
      <c r="D2" s="877"/>
      <c r="E2" s="877"/>
      <c r="F2" s="877"/>
      <c r="G2" s="877"/>
      <c r="H2" s="877"/>
      <c r="I2" s="227"/>
      <c r="J2" s="142"/>
      <c r="K2" s="142"/>
      <c r="L2" s="31" t="s">
        <v>105</v>
      </c>
    </row>
    <row r="3" spans="2:12" ht="12.75">
      <c r="B3" s="226"/>
      <c r="C3" s="182"/>
      <c r="D3" s="462"/>
      <c r="E3" s="462"/>
      <c r="F3" s="462"/>
      <c r="G3" s="462"/>
      <c r="H3" s="462"/>
      <c r="I3" s="229"/>
      <c r="J3" s="220"/>
      <c r="K3" s="2"/>
      <c r="L3" s="32" t="s">
        <v>102</v>
      </c>
    </row>
    <row r="4" spans="2:12" ht="15.75">
      <c r="B4" s="226"/>
      <c r="C4" s="144" t="s">
        <v>158</v>
      </c>
      <c r="D4" s="690"/>
      <c r="E4" s="144" t="s">
        <v>169</v>
      </c>
      <c r="F4" s="146"/>
      <c r="G4" s="144" t="s">
        <v>160</v>
      </c>
      <c r="H4" s="535"/>
      <c r="I4" s="232"/>
      <c r="J4" s="143"/>
      <c r="K4" s="143"/>
      <c r="L4" s="169" t="s">
        <v>291</v>
      </c>
    </row>
    <row r="5" spans="2:12" ht="15.75">
      <c r="B5" s="226"/>
      <c r="C5" s="691"/>
      <c r="D5" s="691"/>
      <c r="E5" s="692"/>
      <c r="F5" s="693"/>
      <c r="G5" s="145" t="s">
        <v>159</v>
      </c>
      <c r="H5" s="535"/>
      <c r="I5" s="233"/>
      <c r="J5" s="2"/>
      <c r="K5" s="2"/>
      <c r="L5" s="169" t="s">
        <v>294</v>
      </c>
    </row>
    <row r="6" spans="2:12" ht="15.75">
      <c r="B6" s="226"/>
      <c r="C6" s="690"/>
      <c r="D6" s="144"/>
      <c r="E6" s="535"/>
      <c r="F6" s="694"/>
      <c r="G6" s="131"/>
      <c r="H6" s="535"/>
      <c r="I6" s="233"/>
      <c r="J6" s="2"/>
      <c r="K6" s="2"/>
      <c r="L6" s="169" t="s">
        <v>292</v>
      </c>
    </row>
    <row r="7" spans="2:12" ht="15.75">
      <c r="B7" s="226"/>
      <c r="C7" s="146" t="s">
        <v>174</v>
      </c>
      <c r="D7" s="695"/>
      <c r="E7" s="146" t="s">
        <v>146</v>
      </c>
      <c r="F7" s="694"/>
      <c r="G7" s="147">
        <v>1</v>
      </c>
      <c r="H7" s="131"/>
      <c r="I7" s="233"/>
      <c r="J7" s="2"/>
      <c r="K7" s="2"/>
      <c r="L7" s="169" t="s">
        <v>313</v>
      </c>
    </row>
    <row r="8" spans="2:12" ht="15.75">
      <c r="B8" s="226"/>
      <c r="C8" s="131"/>
      <c r="D8" s="146"/>
      <c r="E8" s="146"/>
      <c r="F8" s="694"/>
      <c r="G8" s="131"/>
      <c r="H8" s="131"/>
      <c r="I8" s="233"/>
      <c r="J8" s="2"/>
      <c r="K8" s="2"/>
      <c r="L8" s="169" t="s">
        <v>314</v>
      </c>
    </row>
    <row r="9" spans="2:12" ht="15.75">
      <c r="B9" s="226"/>
      <c r="C9" s="146" t="s">
        <v>175</v>
      </c>
      <c r="D9" s="695"/>
      <c r="E9" s="146" t="s">
        <v>144</v>
      </c>
      <c r="F9" s="694"/>
      <c r="G9" s="147">
        <v>1</v>
      </c>
      <c r="H9" s="131"/>
      <c r="I9" s="233"/>
      <c r="J9" s="2"/>
      <c r="K9" s="2"/>
      <c r="L9" s="169" t="s">
        <v>315</v>
      </c>
    </row>
    <row r="10" spans="2:12" ht="15.75">
      <c r="B10" s="226"/>
      <c r="C10" s="131"/>
      <c r="D10" s="146"/>
      <c r="E10" s="146"/>
      <c r="F10" s="694"/>
      <c r="G10" s="131"/>
      <c r="H10" s="131"/>
      <c r="I10" s="233"/>
      <c r="J10" s="2"/>
      <c r="K10" s="2"/>
      <c r="L10" s="169" t="s">
        <v>15</v>
      </c>
    </row>
    <row r="11" spans="2:12" ht="15.75">
      <c r="B11" s="226"/>
      <c r="C11" s="146" t="s">
        <v>251</v>
      </c>
      <c r="D11" s="695"/>
      <c r="E11" s="146" t="s">
        <v>145</v>
      </c>
      <c r="F11" s="694"/>
      <c r="G11" s="147">
        <v>1</v>
      </c>
      <c r="H11" s="131"/>
      <c r="I11" s="233"/>
      <c r="J11" s="2"/>
      <c r="K11" s="2"/>
      <c r="L11" s="169" t="s">
        <v>310</v>
      </c>
    </row>
    <row r="12" spans="2:12" ht="15.75">
      <c r="B12" s="226"/>
      <c r="C12" s="131"/>
      <c r="D12" s="146"/>
      <c r="E12" s="146"/>
      <c r="F12" s="694"/>
      <c r="G12" s="131"/>
      <c r="H12" s="131"/>
      <c r="I12" s="233"/>
      <c r="J12" s="2"/>
      <c r="K12" s="2"/>
      <c r="L12" s="169" t="s">
        <v>311</v>
      </c>
    </row>
    <row r="13" spans="2:12" ht="15.75">
      <c r="B13" s="226"/>
      <c r="C13" s="146" t="s">
        <v>11</v>
      </c>
      <c r="D13" s="695"/>
      <c r="E13" s="146" t="s">
        <v>170</v>
      </c>
      <c r="F13" s="694"/>
      <c r="G13" s="147">
        <v>1</v>
      </c>
      <c r="H13" s="131"/>
      <c r="I13" s="233"/>
      <c r="J13" s="2"/>
      <c r="K13" s="2"/>
      <c r="L13" s="169" t="s">
        <v>312</v>
      </c>
    </row>
    <row r="14" spans="2:12" ht="15.75">
      <c r="B14" s="226"/>
      <c r="C14" s="131"/>
      <c r="D14" s="146"/>
      <c r="E14" s="146"/>
      <c r="F14" s="694"/>
      <c r="G14" s="131"/>
      <c r="H14" s="131"/>
      <c r="I14" s="233"/>
      <c r="J14" s="2"/>
      <c r="K14" s="2"/>
      <c r="L14" s="169" t="s">
        <v>9</v>
      </c>
    </row>
    <row r="15" spans="2:12" ht="15.75">
      <c r="B15" s="226"/>
      <c r="C15" s="146" t="s">
        <v>129</v>
      </c>
      <c r="D15" s="695"/>
      <c r="E15" s="146" t="s">
        <v>171</v>
      </c>
      <c r="F15" s="694"/>
      <c r="G15" s="147">
        <v>0.6967</v>
      </c>
      <c r="H15" s="131"/>
      <c r="I15" s="233"/>
      <c r="J15" s="2"/>
      <c r="K15" s="2"/>
      <c r="L15" s="169" t="s">
        <v>236</v>
      </c>
    </row>
    <row r="16" spans="2:12" ht="15.75">
      <c r="B16" s="226"/>
      <c r="C16" s="131"/>
      <c r="D16" s="146"/>
      <c r="E16" s="146"/>
      <c r="F16" s="694"/>
      <c r="G16" s="131"/>
      <c r="H16" s="131"/>
      <c r="I16" s="233"/>
      <c r="J16" s="2"/>
      <c r="K16" s="2"/>
      <c r="L16" s="169" t="s">
        <v>232</v>
      </c>
    </row>
    <row r="17" spans="2:12" ht="15.75">
      <c r="B17" s="226"/>
      <c r="C17" s="146" t="s">
        <v>137</v>
      </c>
      <c r="D17" s="695"/>
      <c r="E17" s="146" t="s">
        <v>170</v>
      </c>
      <c r="F17" s="694"/>
      <c r="G17" s="147">
        <v>0.6795</v>
      </c>
      <c r="H17" s="131"/>
      <c r="I17" s="233"/>
      <c r="J17" s="2"/>
      <c r="K17" s="2"/>
      <c r="L17" s="194" t="s">
        <v>293</v>
      </c>
    </row>
    <row r="18" spans="2:11" ht="15.75">
      <c r="B18" s="226"/>
      <c r="C18" s="131"/>
      <c r="D18" s="146"/>
      <c r="E18" s="146"/>
      <c r="F18" s="696"/>
      <c r="G18" s="131"/>
      <c r="H18" s="131"/>
      <c r="I18" s="229"/>
      <c r="J18" s="220"/>
      <c r="K18" s="2"/>
    </row>
    <row r="19" spans="2:11" ht="15.75">
      <c r="B19" s="226"/>
      <c r="C19" s="146" t="s">
        <v>130</v>
      </c>
      <c r="D19" s="695"/>
      <c r="E19" s="146" t="s">
        <v>78</v>
      </c>
      <c r="F19" s="694"/>
      <c r="G19" s="147">
        <v>0.5</v>
      </c>
      <c r="H19" s="131"/>
      <c r="I19" s="233"/>
      <c r="J19" s="2"/>
      <c r="K19" s="2"/>
    </row>
    <row r="20" spans="2:11" ht="15.75">
      <c r="B20" s="226"/>
      <c r="C20" s="131"/>
      <c r="D20" s="146"/>
      <c r="E20" s="146"/>
      <c r="F20" s="694"/>
      <c r="G20" s="131"/>
      <c r="H20" s="131"/>
      <c r="I20" s="233"/>
      <c r="J20" s="2"/>
      <c r="K20" s="2"/>
    </row>
    <row r="21" spans="2:11" ht="15.75">
      <c r="B21" s="226"/>
      <c r="C21" s="146" t="s">
        <v>132</v>
      </c>
      <c r="D21" s="695"/>
      <c r="E21" s="146" t="s">
        <v>172</v>
      </c>
      <c r="F21" s="694"/>
      <c r="G21" s="147">
        <v>0.27</v>
      </c>
      <c r="H21" s="131"/>
      <c r="I21" s="233"/>
      <c r="J21" s="2"/>
      <c r="K21" s="2"/>
    </row>
    <row r="22" spans="2:11" ht="15.75">
      <c r="B22" s="226"/>
      <c r="C22" s="131"/>
      <c r="D22" s="146"/>
      <c r="E22" s="146"/>
      <c r="F22" s="131"/>
      <c r="G22" s="131"/>
      <c r="H22" s="131"/>
      <c r="I22" s="243"/>
      <c r="J22" s="108"/>
      <c r="K22" s="108"/>
    </row>
    <row r="23" spans="2:10" ht="15.75">
      <c r="B23" s="226"/>
      <c r="C23" s="146" t="s">
        <v>131</v>
      </c>
      <c r="D23" s="697"/>
      <c r="E23" s="146" t="s">
        <v>173</v>
      </c>
      <c r="F23" s="131"/>
      <c r="G23" s="147">
        <v>0.1397</v>
      </c>
      <c r="H23" s="131"/>
      <c r="I23" s="243"/>
      <c r="J23" s="108"/>
    </row>
    <row r="24" spans="2:10" ht="15.75">
      <c r="B24" s="226"/>
      <c r="C24" s="131"/>
      <c r="D24" s="697"/>
      <c r="E24" s="146"/>
      <c r="F24" s="131"/>
      <c r="G24" s="131"/>
      <c r="H24" s="131"/>
      <c r="I24" s="243"/>
      <c r="J24" s="108"/>
    </row>
    <row r="25" spans="2:10" ht="15.75">
      <c r="B25" s="226"/>
      <c r="C25" s="146"/>
      <c r="D25" s="697"/>
      <c r="E25" s="146"/>
      <c r="F25" s="131"/>
      <c r="G25" s="147"/>
      <c r="H25" s="131"/>
      <c r="I25" s="243"/>
      <c r="J25" s="108"/>
    </row>
    <row r="26" spans="2:10" ht="15.75">
      <c r="B26" s="226"/>
      <c r="C26" s="535"/>
      <c r="D26" s="697"/>
      <c r="E26" s="146"/>
      <c r="F26" s="131"/>
      <c r="G26" s="535"/>
      <c r="H26" s="131"/>
      <c r="I26" s="243"/>
      <c r="J26" s="108"/>
    </row>
    <row r="27" spans="2:10" ht="15">
      <c r="B27" s="226"/>
      <c r="C27" s="535"/>
      <c r="D27" s="131"/>
      <c r="E27" s="131"/>
      <c r="F27" s="131"/>
      <c r="G27" s="131"/>
      <c r="H27" s="131"/>
      <c r="I27" s="243"/>
      <c r="J27" s="108"/>
    </row>
    <row r="28" spans="2:10" ht="12.75">
      <c r="B28" s="226"/>
      <c r="C28" s="830"/>
      <c r="D28" s="830"/>
      <c r="E28" s="830"/>
      <c r="F28" s="830"/>
      <c r="G28" s="830"/>
      <c r="H28" s="875"/>
      <c r="I28" s="243"/>
      <c r="J28" s="108"/>
    </row>
    <row r="29" spans="2:10" ht="15.75" customHeight="1">
      <c r="B29" s="684"/>
      <c r="C29" s="137"/>
      <c r="D29" s="138"/>
      <c r="E29" s="138"/>
      <c r="F29" s="138"/>
      <c r="G29" s="138"/>
      <c r="H29" s="138"/>
      <c r="I29" s="686"/>
      <c r="J29" s="108"/>
    </row>
  </sheetData>
  <sheetProtection password="EF6E" sheet="1" formatCells="0" formatColumns="0" formatRows="0" insertColumns="0" insertRows="0" insertHyperlinks="0" deleteColumns="0" deleteRows="0" sort="0" autoFilter="0" pivotTables="0"/>
  <mergeCells count="2">
    <mergeCell ref="C28:H28"/>
    <mergeCell ref="B2:H2"/>
  </mergeCells>
  <hyperlinks>
    <hyperlink ref="C17" r:id="rId1" display="TI Media"/>
    <hyperlink ref="B2:H2" r:id="rId2" display="Main Group Subsidiares"/>
    <hyperlink ref="C23" r:id="rId3" display="Telecom Argentina"/>
    <hyperlink ref="C21" r:id="rId4" display="Etecsa (Cuba)"/>
    <hyperlink ref="C19" r:id="rId5" display="Entel S.A. - Bolivia"/>
    <hyperlink ref="C15" r:id="rId6" display="TIM Partecipaçoes S.A."/>
    <hyperlink ref="C13" r:id="rId7" display="Olivetti"/>
    <hyperlink ref="C7" r:id="rId8" display="BBNed "/>
    <hyperlink ref="L10" location="'Domestic Business Results'!A1" display="Domestic Business Results"/>
    <hyperlink ref="L11" location="'Domestic Wireline Results'!A1" display="Domestic Wireline Results"/>
    <hyperlink ref="L12" location="'Domestic Mobile Results'!A1" display="Domestic Mobile Results"/>
    <hyperlink ref="L13" location="'TIM Brasil Results'!A1" display="TIM Brasil Results"/>
    <hyperlink ref="L14" location="'European BroadBand'!A1" display="European BroadBand"/>
    <hyperlink ref="L6" location="'Key fin data by BU YTD'!A1" display="Key Financial data by BU YTD"/>
    <hyperlink ref="L16" location="'Analyst Tools'!A1" display="Analyst Tools"/>
    <hyperlink ref="L15" location="'Historic Quartely Proforma'!A1" display="Historic Quarter Proforma"/>
    <hyperlink ref="L5" location="'P&amp;L Group by quarter'!A1" display="P&amp;L Group by quarter"/>
    <hyperlink ref="L7" location="'Key fin. data by BU by quarter'!A1" display="Key Financial data by quarter"/>
    <hyperlink ref="L8" location="'Rep&amp;org. fig. YTD'!A1" display="Reported &amp; Organic Figures YTD "/>
    <hyperlink ref="L4" location="'P&amp;L Group YTD'!A1" display="P&amp;L Group YTD"/>
    <hyperlink ref="L9" location="'Key fin. data by BU by quarter'!A1" display="Reported &amp; Organic Figures by quarter"/>
    <hyperlink ref="L17" location="Cover!A1" display="Cover"/>
  </hyperlinks>
  <printOptions horizontalCentered="1" verticalCentered="1"/>
  <pageMargins left="0" right="0" top="0" bottom="0" header="0.5118110236220472" footer="0.31496062992125984"/>
  <pageSetup fitToHeight="2" horizontalDpi="600" verticalDpi="600" orientation="landscape" paperSize="9" scale="78" r:id="rId11"/>
  <drawing r:id="rId9"/>
  <legacyDrawingHF r:id="rId10"/>
</worksheet>
</file>

<file path=xl/worksheets/sheet15.xml><?xml version="1.0" encoding="utf-8"?>
<worksheet xmlns="http://schemas.openxmlformats.org/spreadsheetml/2006/main" xmlns:r="http://schemas.openxmlformats.org/officeDocument/2006/relationships">
  <sheetPr codeName="Foglio16"/>
  <dimension ref="B1:I50"/>
  <sheetViews>
    <sheetView showGridLines="0" view="pageBreakPreview" zoomScaleSheetLayoutView="100" workbookViewId="0" topLeftCell="A1">
      <selection activeCell="V35" sqref="V35"/>
    </sheetView>
  </sheetViews>
  <sheetFormatPr defaultColWidth="9.140625" defaultRowHeight="12.75"/>
  <cols>
    <col min="1" max="1" width="0.9921875" style="100" customWidth="1"/>
    <col min="2" max="2" width="2.00390625" style="100" customWidth="1"/>
    <col min="3" max="4" width="30.421875" style="100" customWidth="1"/>
    <col min="5" max="5" width="51.8515625" style="113" customWidth="1"/>
    <col min="6" max="7" width="2.28125" style="100" customWidth="1"/>
    <col min="8" max="8" width="1.57421875" style="100" customWidth="1"/>
    <col min="9" max="9" width="33.28125" style="100" bestFit="1" customWidth="1"/>
    <col min="10" max="10" width="1.421875" style="100" customWidth="1"/>
    <col min="11" max="16384" width="9.140625" style="100" customWidth="1"/>
  </cols>
  <sheetData>
    <row r="1" spans="2:7" ht="12.75">
      <c r="B1" s="222"/>
      <c r="C1" s="223"/>
      <c r="D1" s="223"/>
      <c r="E1" s="224"/>
      <c r="F1" s="225"/>
      <c r="G1" s="108"/>
    </row>
    <row r="2" spans="2:9" ht="15.75">
      <c r="B2" s="226"/>
      <c r="C2" s="878" t="s">
        <v>232</v>
      </c>
      <c r="D2" s="878"/>
      <c r="E2" s="878"/>
      <c r="F2" s="227"/>
      <c r="G2" s="142"/>
      <c r="H2" s="142"/>
      <c r="I2" s="31" t="s">
        <v>105</v>
      </c>
    </row>
    <row r="3" spans="2:9" ht="12.75">
      <c r="B3" s="226"/>
      <c r="C3" s="199"/>
      <c r="D3" s="228"/>
      <c r="E3" s="137"/>
      <c r="F3" s="229"/>
      <c r="G3" s="220"/>
      <c r="H3" s="2"/>
      <c r="I3" s="32" t="s">
        <v>102</v>
      </c>
    </row>
    <row r="4" spans="2:9" ht="12.75">
      <c r="B4" s="226"/>
      <c r="C4" s="182"/>
      <c r="D4" s="230"/>
      <c r="E4" s="231"/>
      <c r="F4" s="232"/>
      <c r="G4" s="143"/>
      <c r="H4" s="143"/>
      <c r="I4" s="169" t="s">
        <v>291</v>
      </c>
    </row>
    <row r="5" spans="2:9" ht="12.75">
      <c r="B5" s="226"/>
      <c r="C5" s="148"/>
      <c r="D5" s="221"/>
      <c r="E5" s="218" t="s">
        <v>230</v>
      </c>
      <c r="F5" s="233"/>
      <c r="G5" s="2"/>
      <c r="H5" s="2"/>
      <c r="I5" s="169" t="s">
        <v>294</v>
      </c>
    </row>
    <row r="6" spans="2:9" ht="12.75">
      <c r="B6" s="226"/>
      <c r="C6" s="136"/>
      <c r="D6" s="231"/>
      <c r="E6" s="234"/>
      <c r="F6" s="233"/>
      <c r="G6" s="2"/>
      <c r="H6" s="2"/>
      <c r="I6" s="169" t="s">
        <v>292</v>
      </c>
    </row>
    <row r="7" spans="2:9" ht="12.75">
      <c r="B7" s="226"/>
      <c r="C7" s="116"/>
      <c r="D7" s="235"/>
      <c r="E7" s="236" t="s">
        <v>231</v>
      </c>
      <c r="F7" s="233"/>
      <c r="G7" s="2"/>
      <c r="H7" s="2"/>
      <c r="I7" s="169" t="s">
        <v>313</v>
      </c>
    </row>
    <row r="8" spans="2:9" ht="12.75">
      <c r="B8" s="226"/>
      <c r="C8" s="149"/>
      <c r="D8" s="237"/>
      <c r="E8" s="238"/>
      <c r="F8" s="233"/>
      <c r="G8" s="2"/>
      <c r="H8" s="2"/>
      <c r="I8" s="169" t="s">
        <v>314</v>
      </c>
    </row>
    <row r="9" spans="2:9" ht="12.75">
      <c r="B9" s="226"/>
      <c r="C9" s="149"/>
      <c r="D9" s="237"/>
      <c r="E9" s="218" t="s">
        <v>229</v>
      </c>
      <c r="F9" s="233"/>
      <c r="G9" s="2"/>
      <c r="H9" s="2"/>
      <c r="I9" s="169" t="s">
        <v>315</v>
      </c>
    </row>
    <row r="10" spans="2:9" ht="12.75">
      <c r="B10" s="226"/>
      <c r="C10" s="149"/>
      <c r="D10" s="237"/>
      <c r="E10" s="238"/>
      <c r="F10" s="233"/>
      <c r="G10" s="2"/>
      <c r="H10" s="2"/>
      <c r="I10" s="169" t="s">
        <v>15</v>
      </c>
    </row>
    <row r="11" spans="2:9" ht="12.75">
      <c r="B11" s="226"/>
      <c r="C11" s="149"/>
      <c r="D11" s="237"/>
      <c r="E11" s="218" t="s">
        <v>162</v>
      </c>
      <c r="F11" s="233"/>
      <c r="G11" s="2"/>
      <c r="H11" s="2"/>
      <c r="I11" s="169" t="s">
        <v>310</v>
      </c>
    </row>
    <row r="12" spans="2:9" ht="12.75">
      <c r="B12" s="226"/>
      <c r="C12" s="149"/>
      <c r="D12" s="879"/>
      <c r="E12" s="879"/>
      <c r="F12" s="233"/>
      <c r="G12" s="2"/>
      <c r="H12" s="2"/>
      <c r="I12" s="169" t="s">
        <v>311</v>
      </c>
    </row>
    <row r="13" spans="2:9" ht="12.75">
      <c r="B13" s="226"/>
      <c r="C13" s="239"/>
      <c r="D13" s="240"/>
      <c r="E13" s="241"/>
      <c r="F13" s="233"/>
      <c r="G13" s="2"/>
      <c r="H13" s="2"/>
      <c r="I13" s="169" t="s">
        <v>312</v>
      </c>
    </row>
    <row r="14" spans="2:9" ht="12.75">
      <c r="B14" s="226"/>
      <c r="C14" s="150"/>
      <c r="D14" s="234"/>
      <c r="E14" s="218" t="s">
        <v>230</v>
      </c>
      <c r="F14" s="233"/>
      <c r="G14" s="2"/>
      <c r="H14" s="2"/>
      <c r="I14" s="169" t="s">
        <v>9</v>
      </c>
    </row>
    <row r="15" spans="2:9" ht="12.75">
      <c r="B15" s="226"/>
      <c r="C15" s="116"/>
      <c r="D15" s="234"/>
      <c r="E15" s="234"/>
      <c r="F15" s="233"/>
      <c r="G15" s="2"/>
      <c r="H15" s="2"/>
      <c r="I15" s="169" t="s">
        <v>236</v>
      </c>
    </row>
    <row r="16" spans="2:9" ht="12.75">
      <c r="B16" s="226"/>
      <c r="C16" s="116"/>
      <c r="D16" s="235"/>
      <c r="E16" s="242" t="s">
        <v>231</v>
      </c>
      <c r="F16" s="233"/>
      <c r="G16" s="2"/>
      <c r="H16" s="2"/>
      <c r="I16" s="169" t="s">
        <v>163</v>
      </c>
    </row>
    <row r="17" spans="2:9" ht="12.75">
      <c r="B17" s="226"/>
      <c r="C17" s="116"/>
      <c r="D17" s="234"/>
      <c r="E17" s="238"/>
      <c r="F17" s="233"/>
      <c r="G17" s="2"/>
      <c r="H17" s="2"/>
      <c r="I17" s="194" t="s">
        <v>293</v>
      </c>
    </row>
    <row r="18" spans="2:8" ht="12.75">
      <c r="B18" s="226"/>
      <c r="C18" s="116"/>
      <c r="D18" s="235"/>
      <c r="E18" s="236" t="s">
        <v>229</v>
      </c>
      <c r="F18" s="233"/>
      <c r="G18" s="2"/>
      <c r="H18" s="2"/>
    </row>
    <row r="19" spans="2:8" ht="12.75">
      <c r="B19" s="226"/>
      <c r="C19" s="116"/>
      <c r="D19" s="235"/>
      <c r="E19" s="238"/>
      <c r="F19" s="233"/>
      <c r="G19" s="2"/>
      <c r="H19" s="2"/>
    </row>
    <row r="20" spans="2:8" ht="12.75">
      <c r="B20" s="226"/>
      <c r="C20" s="116"/>
      <c r="D20" s="234"/>
      <c r="E20" s="218" t="s">
        <v>162</v>
      </c>
      <c r="F20" s="229"/>
      <c r="G20" s="220"/>
      <c r="H20" s="2"/>
    </row>
    <row r="21" spans="2:8" ht="12.75">
      <c r="B21" s="226"/>
      <c r="C21" s="149"/>
      <c r="D21" s="879"/>
      <c r="E21" s="879"/>
      <c r="F21" s="233"/>
      <c r="G21" s="2"/>
      <c r="H21" s="2"/>
    </row>
    <row r="22" spans="2:8" ht="12.75">
      <c r="B22" s="226"/>
      <c r="C22" s="239"/>
      <c r="D22" s="240"/>
      <c r="E22" s="241"/>
      <c r="F22" s="233"/>
      <c r="G22" s="2"/>
      <c r="H22" s="2"/>
    </row>
    <row r="23" spans="2:7" ht="12.75">
      <c r="B23" s="226"/>
      <c r="C23" s="116"/>
      <c r="D23" s="235"/>
      <c r="E23" s="221"/>
      <c r="F23" s="243"/>
      <c r="G23" s="108"/>
    </row>
    <row r="24" spans="2:7" ht="12.75">
      <c r="B24" s="226"/>
      <c r="C24" s="150"/>
      <c r="D24" s="234"/>
      <c r="E24" s="218" t="s">
        <v>233</v>
      </c>
      <c r="F24" s="243"/>
      <c r="G24" s="108"/>
    </row>
    <row r="25" spans="2:7" ht="12.75">
      <c r="B25" s="226"/>
      <c r="C25" s="150"/>
      <c r="D25" s="234"/>
      <c r="E25" s="218"/>
      <c r="F25" s="243"/>
      <c r="G25" s="108"/>
    </row>
    <row r="26" spans="2:7" ht="12.75">
      <c r="B26" s="226"/>
      <c r="C26" s="150"/>
      <c r="D26" s="234"/>
      <c r="E26" s="218" t="s">
        <v>162</v>
      </c>
      <c r="F26" s="243"/>
      <c r="G26" s="108"/>
    </row>
    <row r="27" spans="2:7" ht="12.75">
      <c r="B27" s="226"/>
      <c r="C27" s="149"/>
      <c r="D27" s="237"/>
      <c r="E27" s="238"/>
      <c r="F27" s="243"/>
      <c r="G27" s="108"/>
    </row>
    <row r="28" spans="2:7" ht="12.75">
      <c r="B28" s="226"/>
      <c r="C28" s="149"/>
      <c r="D28" s="237"/>
      <c r="E28" s="116"/>
      <c r="F28" s="243"/>
      <c r="G28" s="108"/>
    </row>
    <row r="29" spans="2:7" ht="12.75">
      <c r="B29" s="226"/>
      <c r="C29" s="136"/>
      <c r="D29" s="136"/>
      <c r="E29" s="244"/>
      <c r="F29" s="243"/>
      <c r="G29" s="108"/>
    </row>
    <row r="30" spans="2:7" ht="12.75">
      <c r="B30" s="803"/>
      <c r="C30" s="803"/>
      <c r="D30" s="803"/>
      <c r="E30" s="804"/>
      <c r="F30" s="803"/>
      <c r="G30" s="108"/>
    </row>
    <row r="31" spans="2:7" ht="15.75" customHeight="1">
      <c r="B31" s="108"/>
      <c r="C31" s="108"/>
      <c r="D31" s="108"/>
      <c r="E31" s="108"/>
      <c r="F31" s="108"/>
      <c r="G31" s="108"/>
    </row>
    <row r="32" spans="2:7" ht="15.75" customHeight="1">
      <c r="B32" s="108"/>
      <c r="C32" s="108"/>
      <c r="D32" s="108"/>
      <c r="E32" s="1"/>
      <c r="F32" s="108"/>
      <c r="G32" s="108"/>
    </row>
    <row r="33" spans="2:7" ht="15.75" customHeight="1">
      <c r="B33" s="108"/>
      <c r="C33" s="108"/>
      <c r="D33" s="108"/>
      <c r="E33" s="103"/>
      <c r="F33" s="108"/>
      <c r="G33" s="108"/>
    </row>
    <row r="34" spans="2:7" ht="12.75">
      <c r="B34" s="108"/>
      <c r="C34" s="108"/>
      <c r="D34" s="108"/>
      <c r="E34" s="103"/>
      <c r="F34" s="108"/>
      <c r="G34" s="108"/>
    </row>
    <row r="43" ht="12.75">
      <c r="E43" s="3"/>
    </row>
    <row r="50" ht="12.75">
      <c r="E50" s="4"/>
    </row>
  </sheetData>
  <sheetProtection password="EF6E" sheet="1" formatCells="0" formatColumns="0" formatRows="0" insertColumns="0" insertRows="0" insertHyperlinks="0" deleteColumns="0" deleteRows="0" sort="0" autoFilter="0" pivotTables="0"/>
  <mergeCells count="3">
    <mergeCell ref="C2:E2"/>
    <mergeCell ref="D12:E12"/>
    <mergeCell ref="D21:E21"/>
  </mergeCells>
  <hyperlinks>
    <hyperlink ref="E5" r:id="rId1" display="Report &amp; Results"/>
    <hyperlink ref="E9" r:id="rId2" display="Financial documents archive"/>
    <hyperlink ref="E11" r:id="rId3" display="Upcoming financial events"/>
    <hyperlink ref="E20" r:id="rId4" display="Upcoming financial events"/>
    <hyperlink ref="E24" r:id="rId5" display="TIM Part. Website"/>
    <hyperlink ref="E14" r:id="rId6" display="Report &amp; Results"/>
    <hyperlink ref="E18" r:id="rId7" display="Financial documents archive"/>
    <hyperlink ref="E16" r:id="rId8" display="Press Release"/>
    <hyperlink ref="E26" r:id="rId9" display="Upcoming financial events"/>
    <hyperlink ref="E7" r:id="rId10" display="Press Release"/>
    <hyperlink ref="I10" location="'Domestic Business Results'!A1" display="Domestic Business Results"/>
    <hyperlink ref="I11" location="'Domestic Wireline Results'!A1" display="Domestic Wireline Results"/>
    <hyperlink ref="I12" location="'Domestic Mobile Results'!A1" display="Domestic Mobile Results"/>
    <hyperlink ref="I13" location="'TIM Brasil Results'!A1" display="TIM Brasil Results"/>
    <hyperlink ref="I14" location="'European BroadBand'!A1" display="European BroadBand"/>
    <hyperlink ref="I16" location="'Main Group''s Subsidiries'!A1" display="Main Group's Subsidiaries"/>
    <hyperlink ref="I6" location="'Key fin data by BU YTD'!A1" display="Key Financial data by BU YTD"/>
    <hyperlink ref="I15" location="'Historic Quartely Proforma'!A1" display="Historic Quarter Proforma"/>
    <hyperlink ref="I5" location="'P&amp;L Group by quarter'!A1" display="P&amp;L Group by quarter"/>
    <hyperlink ref="I7" location="'Key fin. data by BU by quarter'!A1" display="Key Financial data by quarter"/>
    <hyperlink ref="I8" location="'Rep&amp;org. fig. YTD'!A1" display="Reported &amp; Organic Figures YTD "/>
    <hyperlink ref="I4" location="'P&amp;L Group YTD'!A1" display="P&amp;L Group YTD"/>
    <hyperlink ref="I9" location="'Key fin. data by BU by quarter'!A1" display="Reported &amp; Organic Figures by quarter"/>
    <hyperlink ref="I17" location="Cover!A1" display="Cover"/>
  </hyperlinks>
  <printOptions horizontalCentered="1" verticalCentered="1"/>
  <pageMargins left="0" right="0" top="0" bottom="0" header="0.5118110236220472" footer="0.31496062992125984"/>
  <pageSetup fitToHeight="2" horizontalDpi="600" verticalDpi="600" orientation="landscape" paperSize="9" r:id="rId13"/>
  <drawing r:id="rId11"/>
  <legacyDrawingHF r:id="rId12"/>
</worksheet>
</file>

<file path=xl/worksheets/sheet2.xml><?xml version="1.0" encoding="utf-8"?>
<worksheet xmlns="http://schemas.openxmlformats.org/spreadsheetml/2006/main" xmlns:r="http://schemas.openxmlformats.org/officeDocument/2006/relationships">
  <sheetPr codeName="Foglio2"/>
  <dimension ref="B1:P41"/>
  <sheetViews>
    <sheetView showGridLines="0" view="pageBreakPreview" zoomScaleSheetLayoutView="100" workbookViewId="0" topLeftCell="A1">
      <selection activeCell="V35" sqref="V35"/>
    </sheetView>
  </sheetViews>
  <sheetFormatPr defaultColWidth="9.140625" defaultRowHeight="12.75"/>
  <cols>
    <col min="1" max="1" width="0.9921875" style="4" customWidth="1"/>
    <col min="2" max="2" width="2.7109375" style="4" customWidth="1"/>
    <col min="3" max="3" width="54.28125" style="4" bestFit="1" customWidth="1"/>
    <col min="4" max="7" width="12.140625" style="4" customWidth="1"/>
    <col min="8" max="8" width="1.57421875" style="5" customWidth="1"/>
    <col min="9" max="10" width="12.140625" style="4" customWidth="1"/>
    <col min="11" max="11" width="11.8515625" style="4" customWidth="1"/>
    <col min="12" max="12" width="3.00390625" style="4" customWidth="1"/>
    <col min="13" max="13" width="2.7109375" style="4" customWidth="1"/>
    <col min="14" max="14" width="1.421875" style="4" customWidth="1"/>
    <col min="15" max="15" width="33.28125" style="4" bestFit="1" customWidth="1"/>
    <col min="16" max="16384" width="9.140625" style="4" customWidth="1"/>
  </cols>
  <sheetData>
    <row r="1" spans="2:3" ht="12.75">
      <c r="B1" s="831"/>
      <c r="C1" s="831"/>
    </row>
    <row r="2" spans="2:15" ht="24" customHeight="1">
      <c r="B2" s="832" t="s">
        <v>303</v>
      </c>
      <c r="C2" s="833"/>
      <c r="D2" s="833"/>
      <c r="E2" s="833"/>
      <c r="F2" s="833"/>
      <c r="G2" s="833"/>
      <c r="H2" s="833"/>
      <c r="I2" s="833"/>
      <c r="J2" s="833"/>
      <c r="K2" s="833"/>
      <c r="L2" s="834"/>
      <c r="M2" s="698"/>
      <c r="O2" s="31" t="s">
        <v>105</v>
      </c>
    </row>
    <row r="3" spans="2:15" ht="12.75">
      <c r="B3" s="16"/>
      <c r="C3" s="17" t="s">
        <v>285</v>
      </c>
      <c r="D3" s="19" t="s">
        <v>2</v>
      </c>
      <c r="E3" s="19" t="s">
        <v>133</v>
      </c>
      <c r="F3" s="19" t="s">
        <v>134</v>
      </c>
      <c r="G3" s="19" t="s">
        <v>135</v>
      </c>
      <c r="H3" s="20"/>
      <c r="I3" s="21" t="s">
        <v>6</v>
      </c>
      <c r="J3" s="18" t="s">
        <v>221</v>
      </c>
      <c r="K3" s="18" t="s">
        <v>222</v>
      </c>
      <c r="L3" s="453"/>
      <c r="M3" s="76"/>
      <c r="O3" s="32" t="s">
        <v>102</v>
      </c>
    </row>
    <row r="4" spans="2:16" ht="12.75">
      <c r="B4" s="16"/>
      <c r="C4" s="8" t="s">
        <v>0</v>
      </c>
      <c r="D4" s="805">
        <v>7482</v>
      </c>
      <c r="E4" s="805">
        <v>15335</v>
      </c>
      <c r="F4" s="805">
        <v>23104</v>
      </c>
      <c r="G4" s="805">
        <v>31275</v>
      </c>
      <c r="H4" s="806"/>
      <c r="I4" s="805">
        <v>7540</v>
      </c>
      <c r="J4" s="805">
        <v>15470</v>
      </c>
      <c r="K4" s="805">
        <v>23207</v>
      </c>
      <c r="L4" s="448"/>
      <c r="M4" s="76"/>
      <c r="O4" s="169" t="s">
        <v>294</v>
      </c>
      <c r="P4" s="6"/>
    </row>
    <row r="5" spans="2:16" ht="12.75">
      <c r="B5" s="16"/>
      <c r="C5" s="9" t="s">
        <v>106</v>
      </c>
      <c r="D5" s="152">
        <v>111</v>
      </c>
      <c r="E5" s="152">
        <v>311</v>
      </c>
      <c r="F5" s="152">
        <v>396</v>
      </c>
      <c r="G5" s="152">
        <v>606</v>
      </c>
      <c r="H5" s="157"/>
      <c r="I5" s="152">
        <v>73</v>
      </c>
      <c r="J5" s="152">
        <v>165</v>
      </c>
      <c r="K5" s="152">
        <v>251</v>
      </c>
      <c r="L5" s="448"/>
      <c r="M5" s="699"/>
      <c r="O5" s="169" t="s">
        <v>292</v>
      </c>
      <c r="P5" s="6"/>
    </row>
    <row r="6" spans="2:16" ht="12.75">
      <c r="B6" s="16"/>
      <c r="C6" s="8" t="s">
        <v>107</v>
      </c>
      <c r="D6" s="153">
        <v>7593</v>
      </c>
      <c r="E6" s="153">
        <v>15646</v>
      </c>
      <c r="F6" s="153">
        <v>23500</v>
      </c>
      <c r="G6" s="153">
        <v>31881</v>
      </c>
      <c r="H6" s="157"/>
      <c r="I6" s="153">
        <v>7613</v>
      </c>
      <c r="J6" s="153">
        <v>15635</v>
      </c>
      <c r="K6" s="153">
        <v>23458</v>
      </c>
      <c r="L6" s="449"/>
      <c r="M6" s="699"/>
      <c r="O6" s="169" t="s">
        <v>313</v>
      </c>
      <c r="P6" s="6"/>
    </row>
    <row r="7" spans="2:16" ht="12.75">
      <c r="B7" s="16"/>
      <c r="C7" s="10" t="s">
        <v>108</v>
      </c>
      <c r="D7" s="152">
        <v>-3090</v>
      </c>
      <c r="E7" s="152">
        <v>-6769</v>
      </c>
      <c r="F7" s="152">
        <v>-10258</v>
      </c>
      <c r="G7" s="152">
        <v>-14191</v>
      </c>
      <c r="H7" s="157"/>
      <c r="I7" s="152">
        <v>-3239</v>
      </c>
      <c r="J7" s="152">
        <v>-6886</v>
      </c>
      <c r="K7" s="152">
        <v>-10336</v>
      </c>
      <c r="L7" s="448"/>
      <c r="M7" s="699"/>
      <c r="O7" s="169" t="s">
        <v>314</v>
      </c>
      <c r="P7" s="6"/>
    </row>
    <row r="8" spans="2:16" ht="12.75">
      <c r="B8" s="16"/>
      <c r="C8" s="10" t="s">
        <v>109</v>
      </c>
      <c r="D8" s="152">
        <v>-1018</v>
      </c>
      <c r="E8" s="152">
        <v>-1992</v>
      </c>
      <c r="F8" s="152">
        <v>-2855</v>
      </c>
      <c r="G8" s="152">
        <v>-3801</v>
      </c>
      <c r="H8" s="157"/>
      <c r="I8" s="152">
        <v>-1013</v>
      </c>
      <c r="J8" s="152">
        <v>-1925</v>
      </c>
      <c r="K8" s="152">
        <v>-2826</v>
      </c>
      <c r="L8" s="448"/>
      <c r="M8" s="699"/>
      <c r="O8" s="169" t="s">
        <v>315</v>
      </c>
      <c r="P8" s="6"/>
    </row>
    <row r="9" spans="2:16" ht="12.75">
      <c r="B9" s="16"/>
      <c r="C9" s="10" t="s">
        <v>110</v>
      </c>
      <c r="D9" s="152">
        <v>-314</v>
      </c>
      <c r="E9" s="152">
        <v>-666</v>
      </c>
      <c r="F9" s="152">
        <v>-1002</v>
      </c>
      <c r="G9" s="152">
        <v>-1543</v>
      </c>
      <c r="H9" s="157"/>
      <c r="I9" s="152">
        <v>-377</v>
      </c>
      <c r="J9" s="152">
        <v>-832</v>
      </c>
      <c r="K9" s="152">
        <v>-1331</v>
      </c>
      <c r="L9" s="448"/>
      <c r="M9" s="699"/>
      <c r="O9" s="169" t="s">
        <v>15</v>
      </c>
      <c r="P9" s="6"/>
    </row>
    <row r="10" spans="2:16" ht="12.75">
      <c r="B10" s="16"/>
      <c r="C10" s="10" t="s">
        <v>111</v>
      </c>
      <c r="D10" s="152">
        <v>124</v>
      </c>
      <c r="E10" s="152">
        <v>299</v>
      </c>
      <c r="F10" s="152">
        <v>401</v>
      </c>
      <c r="G10" s="152">
        <v>504</v>
      </c>
      <c r="H10" s="157"/>
      <c r="I10" s="152">
        <v>170</v>
      </c>
      <c r="J10" s="152">
        <v>302</v>
      </c>
      <c r="K10" s="152">
        <v>468</v>
      </c>
      <c r="L10" s="448"/>
      <c r="M10" s="699"/>
      <c r="O10" s="169" t="s">
        <v>310</v>
      </c>
      <c r="P10" s="6"/>
    </row>
    <row r="11" spans="2:16" ht="12.75">
      <c r="B11" s="16"/>
      <c r="C11" s="8" t="s">
        <v>112</v>
      </c>
      <c r="D11" s="154">
        <v>3295</v>
      </c>
      <c r="E11" s="154">
        <v>6518</v>
      </c>
      <c r="F11" s="154">
        <v>9786</v>
      </c>
      <c r="G11" s="154">
        <v>12850</v>
      </c>
      <c r="H11" s="157"/>
      <c r="I11" s="154">
        <v>3154</v>
      </c>
      <c r="J11" s="154">
        <v>6294</v>
      </c>
      <c r="K11" s="154">
        <v>9433</v>
      </c>
      <c r="L11" s="450"/>
      <c r="M11" s="699"/>
      <c r="O11" s="169" t="s">
        <v>311</v>
      </c>
      <c r="P11" s="6"/>
    </row>
    <row r="12" spans="2:16" ht="12.75">
      <c r="B12" s="16"/>
      <c r="C12" s="11" t="s">
        <v>113</v>
      </c>
      <c r="D12" s="155">
        <v>0.44039026998128844</v>
      </c>
      <c r="E12" s="155">
        <v>0.42504075643951744</v>
      </c>
      <c r="F12" s="155">
        <v>0.4235630193905817</v>
      </c>
      <c r="G12" s="155">
        <v>0.4108713029576339</v>
      </c>
      <c r="H12" s="157"/>
      <c r="I12" s="155">
        <v>0.41830238726790453</v>
      </c>
      <c r="J12" s="155">
        <v>0.4068519715578539</v>
      </c>
      <c r="K12" s="155">
        <v>0.40647218511655964</v>
      </c>
      <c r="L12" s="451"/>
      <c r="M12" s="699"/>
      <c r="O12" s="169" t="s">
        <v>312</v>
      </c>
      <c r="P12" s="6"/>
    </row>
    <row r="13" spans="2:16" ht="12.75">
      <c r="B13" s="16"/>
      <c r="C13" s="12" t="s">
        <v>114</v>
      </c>
      <c r="D13" s="152">
        <v>-1428</v>
      </c>
      <c r="E13" s="152">
        <v>-2843</v>
      </c>
      <c r="F13" s="152">
        <v>-4278</v>
      </c>
      <c r="G13" s="152">
        <v>-5487</v>
      </c>
      <c r="H13" s="160"/>
      <c r="I13" s="152">
        <v>-1400</v>
      </c>
      <c r="J13" s="152">
        <v>-2853</v>
      </c>
      <c r="K13" s="152">
        <v>-4301</v>
      </c>
      <c r="L13" s="448"/>
      <c r="M13" s="699"/>
      <c r="O13" s="169" t="s">
        <v>9</v>
      </c>
      <c r="P13" s="6"/>
    </row>
    <row r="14" spans="2:16" ht="12.75">
      <c r="B14" s="16"/>
      <c r="C14" s="10" t="s">
        <v>307</v>
      </c>
      <c r="D14" s="152">
        <v>-1</v>
      </c>
      <c r="E14" s="152">
        <v>-26</v>
      </c>
      <c r="F14" s="152">
        <v>-1</v>
      </c>
      <c r="G14" s="152">
        <v>-21</v>
      </c>
      <c r="H14" s="157"/>
      <c r="I14" s="156">
        <v>0</v>
      </c>
      <c r="J14" s="156">
        <v>0</v>
      </c>
      <c r="K14" s="156">
        <v>0</v>
      </c>
      <c r="L14" s="452"/>
      <c r="M14" s="699"/>
      <c r="O14" s="169" t="s">
        <v>236</v>
      </c>
      <c r="P14" s="6"/>
    </row>
    <row r="15" spans="2:16" ht="12.75">
      <c r="B15" s="16"/>
      <c r="C15" s="9" t="s">
        <v>308</v>
      </c>
      <c r="D15" s="152">
        <v>118</v>
      </c>
      <c r="E15" s="152">
        <v>152</v>
      </c>
      <c r="F15" s="152">
        <v>144</v>
      </c>
      <c r="G15" s="152">
        <v>95</v>
      </c>
      <c r="H15" s="157"/>
      <c r="I15" s="152">
        <v>9</v>
      </c>
      <c r="J15" s="152">
        <v>8</v>
      </c>
      <c r="K15" s="152">
        <v>6</v>
      </c>
      <c r="L15" s="448"/>
      <c r="M15" s="699"/>
      <c r="O15" s="169" t="s">
        <v>163</v>
      </c>
      <c r="P15" s="6"/>
    </row>
    <row r="16" spans="2:16" ht="12.75">
      <c r="B16" s="16"/>
      <c r="C16" s="8" t="s">
        <v>55</v>
      </c>
      <c r="D16" s="153">
        <v>1984</v>
      </c>
      <c r="E16" s="153">
        <v>3801</v>
      </c>
      <c r="F16" s="153">
        <v>5621</v>
      </c>
      <c r="G16" s="153">
        <v>7437</v>
      </c>
      <c r="H16" s="157"/>
      <c r="I16" s="153">
        <v>1763</v>
      </c>
      <c r="J16" s="153">
        <v>3449</v>
      </c>
      <c r="K16" s="153">
        <v>5138</v>
      </c>
      <c r="L16" s="449"/>
      <c r="M16" s="699"/>
      <c r="O16" s="169" t="s">
        <v>232</v>
      </c>
      <c r="P16" s="6"/>
    </row>
    <row r="17" spans="2:16" ht="12.75">
      <c r="B17" s="16"/>
      <c r="C17" s="11" t="s">
        <v>115</v>
      </c>
      <c r="D17" s="155">
        <v>0.2651697407110398</v>
      </c>
      <c r="E17" s="155">
        <v>0.24786436256928596</v>
      </c>
      <c r="F17" s="155">
        <v>0.2432912049861496</v>
      </c>
      <c r="G17" s="155">
        <v>0.23779376498800958</v>
      </c>
      <c r="H17" s="157"/>
      <c r="I17" s="155">
        <v>0.23381962864721487</v>
      </c>
      <c r="J17" s="155">
        <v>0.22294764059469943</v>
      </c>
      <c r="K17" s="155">
        <v>0.22139871590468393</v>
      </c>
      <c r="L17" s="451"/>
      <c r="M17" s="699"/>
      <c r="O17" s="194" t="s">
        <v>293</v>
      </c>
      <c r="P17" s="6"/>
    </row>
    <row r="18" spans="2:13" ht="12.75">
      <c r="B18" s="16"/>
      <c r="C18" s="10" t="s">
        <v>116</v>
      </c>
      <c r="D18" s="152">
        <v>12</v>
      </c>
      <c r="E18" s="152">
        <v>25</v>
      </c>
      <c r="F18" s="152">
        <v>33</v>
      </c>
      <c r="G18" s="152">
        <v>51</v>
      </c>
      <c r="H18" s="157"/>
      <c r="I18" s="152">
        <v>29</v>
      </c>
      <c r="J18" s="152">
        <v>58</v>
      </c>
      <c r="K18" s="152">
        <v>75</v>
      </c>
      <c r="L18" s="448"/>
      <c r="M18" s="699"/>
    </row>
    <row r="19" spans="2:13" ht="12.75">
      <c r="B19" s="16"/>
      <c r="C19" s="10" t="s">
        <v>117</v>
      </c>
      <c r="D19" s="152">
        <v>-579</v>
      </c>
      <c r="E19" s="152">
        <v>-1094</v>
      </c>
      <c r="F19" s="152">
        <v>-1493</v>
      </c>
      <c r="G19" s="152">
        <v>-1973</v>
      </c>
      <c r="H19" s="157"/>
      <c r="I19" s="152">
        <v>-456</v>
      </c>
      <c r="J19" s="152">
        <v>-983</v>
      </c>
      <c r="K19" s="152">
        <v>-1447</v>
      </c>
      <c r="L19" s="448"/>
      <c r="M19" s="699"/>
    </row>
    <row r="20" spans="2:13" ht="12.75">
      <c r="B20" s="16"/>
      <c r="C20" s="8" t="s">
        <v>118</v>
      </c>
      <c r="D20" s="153">
        <v>1417</v>
      </c>
      <c r="E20" s="153">
        <v>2732</v>
      </c>
      <c r="F20" s="153">
        <v>4161</v>
      </c>
      <c r="G20" s="153">
        <v>5515</v>
      </c>
      <c r="H20" s="157"/>
      <c r="I20" s="153">
        <v>1336</v>
      </c>
      <c r="J20" s="153">
        <v>2524</v>
      </c>
      <c r="K20" s="153">
        <v>3766</v>
      </c>
      <c r="L20" s="449"/>
      <c r="M20" s="699"/>
    </row>
    <row r="21" spans="2:13" ht="12.75">
      <c r="B21" s="16"/>
      <c r="C21" s="10" t="s">
        <v>125</v>
      </c>
      <c r="D21" s="155">
        <v>0.18938786420743117</v>
      </c>
      <c r="E21" s="155">
        <v>0.17815454841865014</v>
      </c>
      <c r="F21" s="155">
        <v>0.18009868421052633</v>
      </c>
      <c r="G21" s="155">
        <v>0.17633892885691446</v>
      </c>
      <c r="H21" s="157"/>
      <c r="I21" s="155">
        <v>0.17718832891246683</v>
      </c>
      <c r="J21" s="155">
        <v>0.16315449256625728</v>
      </c>
      <c r="K21" s="155">
        <v>0.16227862282931874</v>
      </c>
      <c r="L21" s="451"/>
      <c r="M21" s="699"/>
    </row>
    <row r="22" spans="2:13" ht="12.75">
      <c r="B22" s="16"/>
      <c r="C22" s="10" t="s">
        <v>119</v>
      </c>
      <c r="D22" s="152">
        <v>-656</v>
      </c>
      <c r="E22" s="152">
        <v>-1305</v>
      </c>
      <c r="F22" s="152">
        <v>-1856</v>
      </c>
      <c r="G22" s="152">
        <v>-2519</v>
      </c>
      <c r="H22" s="157"/>
      <c r="I22" s="152">
        <v>-561</v>
      </c>
      <c r="J22" s="152">
        <v>-1018</v>
      </c>
      <c r="K22" s="152">
        <v>-1554</v>
      </c>
      <c r="L22" s="448"/>
      <c r="M22" s="699"/>
    </row>
    <row r="23" spans="2:13" ht="12.75">
      <c r="B23" s="16"/>
      <c r="C23" s="10" t="s">
        <v>126</v>
      </c>
      <c r="D23" s="155">
        <v>0.4629498941425547</v>
      </c>
      <c r="E23" s="155">
        <v>0.47767203513909223</v>
      </c>
      <c r="F23" s="155">
        <v>0.44604662340783463</v>
      </c>
      <c r="G23" s="155">
        <v>0.45675430643699005</v>
      </c>
      <c r="H23" s="157"/>
      <c r="I23" s="155">
        <f>-(+I22/I20)</f>
        <v>0.4199101796407186</v>
      </c>
      <c r="J23" s="155">
        <v>0.40332805071315375</v>
      </c>
      <c r="K23" s="155">
        <v>0.41263940520446096</v>
      </c>
      <c r="L23" s="451"/>
      <c r="M23" s="699"/>
    </row>
    <row r="24" spans="2:13" ht="12.75">
      <c r="B24" s="16"/>
      <c r="C24" s="8" t="s">
        <v>120</v>
      </c>
      <c r="D24" s="153">
        <v>761</v>
      </c>
      <c r="E24" s="153">
        <v>1427</v>
      </c>
      <c r="F24" s="153">
        <v>2305</v>
      </c>
      <c r="G24" s="153">
        <v>2996</v>
      </c>
      <c r="H24" s="157"/>
      <c r="I24" s="153">
        <v>775</v>
      </c>
      <c r="J24" s="153">
        <v>1506</v>
      </c>
      <c r="K24" s="153">
        <v>2212</v>
      </c>
      <c r="L24" s="449"/>
      <c r="M24" s="699"/>
    </row>
    <row r="25" spans="2:13" ht="12.75">
      <c r="B25" s="16"/>
      <c r="C25" s="13" t="s">
        <v>121</v>
      </c>
      <c r="D25" s="152">
        <v>11</v>
      </c>
      <c r="E25" s="152">
        <v>46</v>
      </c>
      <c r="F25" s="152">
        <v>46</v>
      </c>
      <c r="G25" s="152">
        <v>7</v>
      </c>
      <c r="H25" s="157"/>
      <c r="I25" s="156">
        <v>0</v>
      </c>
      <c r="J25" s="152">
        <v>-4</v>
      </c>
      <c r="K25" s="152">
        <v>-4</v>
      </c>
      <c r="L25" s="448"/>
      <c r="M25" s="699"/>
    </row>
    <row r="26" spans="2:13" ht="12.75">
      <c r="B26" s="16"/>
      <c r="C26" s="14" t="s">
        <v>122</v>
      </c>
      <c r="D26" s="153">
        <v>772</v>
      </c>
      <c r="E26" s="153">
        <v>1473</v>
      </c>
      <c r="F26" s="153">
        <v>2351</v>
      </c>
      <c r="G26" s="153">
        <v>3003</v>
      </c>
      <c r="H26" s="161"/>
      <c r="I26" s="153">
        <v>775</v>
      </c>
      <c r="J26" s="153">
        <v>1502</v>
      </c>
      <c r="K26" s="153">
        <v>2208</v>
      </c>
      <c r="L26" s="449"/>
      <c r="M26" s="699"/>
    </row>
    <row r="27" spans="2:13" ht="12.75">
      <c r="B27" s="16"/>
      <c r="C27" s="13" t="s">
        <v>125</v>
      </c>
      <c r="D27" s="155">
        <v>0.10318096765570703</v>
      </c>
      <c r="E27" s="155">
        <v>0.09605477665471145</v>
      </c>
      <c r="F27" s="155">
        <v>0.10175727146814405</v>
      </c>
      <c r="G27" s="155">
        <v>0.09601918465227818</v>
      </c>
      <c r="H27" s="155"/>
      <c r="I27" s="155">
        <v>0.10278514588859416</v>
      </c>
      <c r="J27" s="155">
        <v>0.09709114414996768</v>
      </c>
      <c r="K27" s="155">
        <v>0.09514370664023786</v>
      </c>
      <c r="L27" s="451"/>
      <c r="M27" s="699"/>
    </row>
    <row r="28" spans="2:13" ht="12.75">
      <c r="B28" s="16"/>
      <c r="C28" s="9" t="s">
        <v>123</v>
      </c>
      <c r="D28" s="152">
        <v>-28</v>
      </c>
      <c r="E28" s="152">
        <v>23</v>
      </c>
      <c r="F28" s="152">
        <v>25</v>
      </c>
      <c r="G28" s="152">
        <v>11</v>
      </c>
      <c r="H28" s="157"/>
      <c r="I28" s="156">
        <v>0</v>
      </c>
      <c r="J28" s="152">
        <v>-2</v>
      </c>
      <c r="K28" s="152">
        <v>12</v>
      </c>
      <c r="L28" s="448"/>
      <c r="M28" s="699"/>
    </row>
    <row r="29" spans="2:13" ht="12.75">
      <c r="B29" s="16"/>
      <c r="C29" s="15" t="s">
        <v>124</v>
      </c>
      <c r="D29" s="153">
        <v>744</v>
      </c>
      <c r="E29" s="153">
        <v>1496</v>
      </c>
      <c r="F29" s="153">
        <v>2376</v>
      </c>
      <c r="G29" s="153">
        <v>3014</v>
      </c>
      <c r="H29" s="157"/>
      <c r="I29" s="153">
        <v>775</v>
      </c>
      <c r="J29" s="153">
        <v>1500</v>
      </c>
      <c r="K29" s="153">
        <v>2220</v>
      </c>
      <c r="L29" s="449"/>
      <c r="M29" s="699"/>
    </row>
    <row r="30" spans="2:13" ht="12.75">
      <c r="B30" s="16"/>
      <c r="C30" s="13" t="s">
        <v>125</v>
      </c>
      <c r="D30" s="155">
        <v>0.09943865276663993</v>
      </c>
      <c r="E30" s="155">
        <v>0.09755461362895337</v>
      </c>
      <c r="F30" s="155">
        <v>0.1028393351800554</v>
      </c>
      <c r="G30" s="155">
        <v>0.0963709032773781</v>
      </c>
      <c r="H30" s="159"/>
      <c r="I30" s="155">
        <v>0.10278514588859416</v>
      </c>
      <c r="J30" s="155">
        <v>0.09696186166774402</v>
      </c>
      <c r="K30" s="155">
        <v>0.09566079200241306</v>
      </c>
      <c r="L30" s="451"/>
      <c r="M30" s="699"/>
    </row>
    <row r="31" spans="2:12" ht="12.75" customHeight="1">
      <c r="B31" s="16"/>
      <c r="C31" s="13"/>
      <c r="D31" s="155"/>
      <c r="E31" s="155"/>
      <c r="F31" s="155"/>
      <c r="G31" s="155"/>
      <c r="H31" s="159"/>
      <c r="I31" s="155"/>
      <c r="J31" s="155"/>
      <c r="K31" s="155"/>
      <c r="L31" s="451"/>
    </row>
    <row r="32" spans="2:12" ht="12.75" customHeight="1">
      <c r="B32" s="16"/>
      <c r="C32" s="455" t="s">
        <v>326</v>
      </c>
      <c r="D32" s="246">
        <v>41</v>
      </c>
      <c r="E32" s="246">
        <v>100</v>
      </c>
      <c r="F32" s="246">
        <v>119</v>
      </c>
      <c r="G32" s="246">
        <v>232</v>
      </c>
      <c r="H32" s="247"/>
      <c r="I32" s="246">
        <v>37</v>
      </c>
      <c r="J32" s="246">
        <v>138</v>
      </c>
      <c r="K32" s="246">
        <v>156</v>
      </c>
      <c r="L32" s="448"/>
    </row>
    <row r="33" spans="2:12" ht="12.75">
      <c r="B33" s="16"/>
      <c r="C33" s="8" t="s">
        <v>243</v>
      </c>
      <c r="D33" s="153">
        <v>3336</v>
      </c>
      <c r="E33" s="153">
        <v>6618</v>
      </c>
      <c r="F33" s="153">
        <v>9905</v>
      </c>
      <c r="G33" s="153">
        <v>13082</v>
      </c>
      <c r="H33" s="157"/>
      <c r="I33" s="153">
        <v>3191</v>
      </c>
      <c r="J33" s="153">
        <v>6432</v>
      </c>
      <c r="K33" s="153">
        <v>9589</v>
      </c>
      <c r="L33" s="449"/>
    </row>
    <row r="34" spans="2:12" ht="12.75">
      <c r="B34" s="16"/>
      <c r="C34" s="11" t="s">
        <v>113</v>
      </c>
      <c r="D34" s="155">
        <v>0.4458700882117081</v>
      </c>
      <c r="E34" s="155">
        <v>0.43156178676230844</v>
      </c>
      <c r="F34" s="155">
        <v>0.4287136426592798</v>
      </c>
      <c r="G34" s="155">
        <v>0.4182893685051958</v>
      </c>
      <c r="H34" s="155"/>
      <c r="I34" s="155">
        <v>0.42320954907161806</v>
      </c>
      <c r="J34" s="155">
        <v>0.4157724628312864</v>
      </c>
      <c r="K34" s="155">
        <v>0.4131942948248373</v>
      </c>
      <c r="L34" s="451"/>
    </row>
    <row r="35" spans="2:12" ht="5.25" customHeight="1">
      <c r="B35" s="16"/>
      <c r="C35" s="11"/>
      <c r="D35" s="155"/>
      <c r="E35" s="155"/>
      <c r="F35" s="155"/>
      <c r="G35" s="155"/>
      <c r="H35" s="71"/>
      <c r="I35" s="71"/>
      <c r="J35" s="71"/>
      <c r="K35" s="71"/>
      <c r="L35" s="301"/>
    </row>
    <row r="36" spans="2:12" ht="12.75">
      <c r="B36" s="16"/>
      <c r="C36" s="455" t="s">
        <v>327</v>
      </c>
      <c r="D36" s="246">
        <v>-71</v>
      </c>
      <c r="E36" s="246">
        <v>-26</v>
      </c>
      <c r="F36" s="246">
        <v>2</v>
      </c>
      <c r="G36" s="246">
        <v>127</v>
      </c>
      <c r="H36" s="247"/>
      <c r="I36" s="246">
        <v>27</v>
      </c>
      <c r="J36" s="246">
        <v>126</v>
      </c>
      <c r="K36" s="246">
        <v>142</v>
      </c>
      <c r="L36" s="448"/>
    </row>
    <row r="37" spans="2:12" ht="12.75">
      <c r="B37" s="16"/>
      <c r="C37" s="8" t="s">
        <v>244</v>
      </c>
      <c r="D37" s="153">
        <v>1913</v>
      </c>
      <c r="E37" s="153">
        <v>3775</v>
      </c>
      <c r="F37" s="153">
        <v>5623</v>
      </c>
      <c r="G37" s="153">
        <v>7564</v>
      </c>
      <c r="H37" s="157"/>
      <c r="I37" s="153">
        <v>1790</v>
      </c>
      <c r="J37" s="153">
        <v>3575</v>
      </c>
      <c r="K37" s="153">
        <v>5280</v>
      </c>
      <c r="L37" s="449"/>
    </row>
    <row r="38" spans="2:12" ht="12.75">
      <c r="B38" s="16"/>
      <c r="C38" s="11" t="s">
        <v>115</v>
      </c>
      <c r="D38" s="155">
        <v>0.2556802993851911</v>
      </c>
      <c r="E38" s="155">
        <v>0.2461688946853603</v>
      </c>
      <c r="F38" s="155">
        <v>0.2433777700831025</v>
      </c>
      <c r="G38" s="155">
        <v>0.24185451638689048</v>
      </c>
      <c r="H38" s="155"/>
      <c r="I38" s="155">
        <v>0.23740053050397877</v>
      </c>
      <c r="J38" s="155">
        <v>0.23109243697478993</v>
      </c>
      <c r="K38" s="155">
        <v>0.22751755935709053</v>
      </c>
      <c r="L38" s="451"/>
    </row>
    <row r="39" spans="2:13" ht="4.5" customHeight="1">
      <c r="B39" s="16"/>
      <c r="C39" s="10"/>
      <c r="D39" s="71"/>
      <c r="E39" s="71"/>
      <c r="F39" s="71"/>
      <c r="G39" s="71"/>
      <c r="H39" s="71"/>
      <c r="I39" s="71"/>
      <c r="J39" s="71"/>
      <c r="K39" s="219"/>
      <c r="L39" s="158"/>
      <c r="M39" s="699"/>
    </row>
    <row r="40" spans="2:13" ht="12.75">
      <c r="B40" s="16"/>
      <c r="C40" s="459"/>
      <c r="D40" s="459"/>
      <c r="E40" s="459"/>
      <c r="F40" s="459"/>
      <c r="G40" s="459"/>
      <c r="H40" s="885"/>
      <c r="I40" s="459"/>
      <c r="J40" s="459"/>
      <c r="K40" s="886"/>
      <c r="L40" s="158"/>
      <c r="M40" s="699"/>
    </row>
    <row r="41" spans="2:13" ht="20.25" customHeight="1">
      <c r="B41" s="164"/>
      <c r="C41" s="880" t="s">
        <v>329</v>
      </c>
      <c r="D41" s="65"/>
      <c r="E41" s="65"/>
      <c r="F41" s="65"/>
      <c r="G41" s="65"/>
      <c r="H41" s="460"/>
      <c r="I41" s="65"/>
      <c r="J41" s="65"/>
      <c r="K41" s="65"/>
      <c r="L41" s="165"/>
      <c r="M41" s="1"/>
    </row>
  </sheetData>
  <sheetProtection password="EF6E" sheet="1" formatCells="0" formatColumns="0" formatRows="0" insertColumns="0" insertRows="0" insertHyperlinks="0" deleteColumns="0" deleteRows="0" sort="0" autoFilter="0" pivotTables="0"/>
  <mergeCells count="2">
    <mergeCell ref="B1:C1"/>
    <mergeCell ref="B2:L2"/>
  </mergeCells>
  <hyperlinks>
    <hyperlink ref="C32" location="'Rep&amp;org. fig. YTD'!G6" display="Exceptional items on EBITDA (aka &quot;other non organic items&quot;)"/>
    <hyperlink ref="C36" location="'Rep&amp;org. fig. YTD'!G6" display="Exceptional items on EBIT (aka &quot;other non organic items&quot;)"/>
    <hyperlink ref="O9" location="'Domestic Business Results'!A1" display="Domestic Business Results"/>
    <hyperlink ref="O10" location="'Domestic Wireline Results'!A1" display="Domestic Wireline Results"/>
    <hyperlink ref="O11" location="'Domestic Mobile Results'!A1" display="Domestic Mobile Results"/>
    <hyperlink ref="O12" location="'TIM Brasil Results'!A1" display="TIM Brasil Results"/>
    <hyperlink ref="O13" location="'European BroadBand'!A1" display="European BroadBand"/>
    <hyperlink ref="O15" location="'Main Group''s Subsidiries'!A1" display="Main Group's Subsidiaries"/>
    <hyperlink ref="O5" location="'Key fin data by BU YTD'!A1" display="Key Financial data by BU YTD"/>
    <hyperlink ref="O16" location="'Analyst Tools'!A1" display="Analyst Tools"/>
    <hyperlink ref="O14" location="'Historic Quartely Proforma'!A1" display="Historic Quarter Proforma"/>
    <hyperlink ref="O4" location="'P&amp;L Group by quarter'!A1" display="P&amp;L Group by quarter"/>
    <hyperlink ref="O6" location="'Key fin. data by BU by quarter'!A1" display="Key Financial data by quarter"/>
    <hyperlink ref="O7" location="'Rep&amp;org. fig. YTD'!A1" display="Reported &amp; Organic Figures YTD "/>
    <hyperlink ref="O8" location="'Key fin. data by BU by quarter'!A1" display="Reported &amp; Organic Figures by quarter"/>
    <hyperlink ref="O17" location="Cover!A1" display="Cover"/>
  </hyperlinks>
  <printOptions horizontalCentered="1" verticalCentered="1"/>
  <pageMargins left="0" right="0" top="0" bottom="0" header="0.5118110236220472" footer="0.31496062992125984"/>
  <pageSetup horizontalDpi="600" verticalDpi="600" orientation="landscape" paperSize="9" r:id="rId2"/>
  <legacyDrawingHF r:id="rId1"/>
</worksheet>
</file>

<file path=xl/worksheets/sheet3.xml><?xml version="1.0" encoding="utf-8"?>
<worksheet xmlns="http://schemas.openxmlformats.org/spreadsheetml/2006/main" xmlns:r="http://schemas.openxmlformats.org/officeDocument/2006/relationships">
  <sheetPr codeName="Foglio3"/>
  <dimension ref="B1:P41"/>
  <sheetViews>
    <sheetView showGridLines="0" view="pageBreakPreview" zoomScale="70" zoomScaleSheetLayoutView="70" workbookViewId="0" topLeftCell="A1">
      <selection activeCell="V35" sqref="V35"/>
    </sheetView>
  </sheetViews>
  <sheetFormatPr defaultColWidth="9.140625" defaultRowHeight="12.75"/>
  <cols>
    <col min="1" max="1" width="0.9921875" style="4" customWidth="1"/>
    <col min="2" max="2" width="2.7109375" style="4" customWidth="1"/>
    <col min="3" max="3" width="53.421875" style="4" bestFit="1" customWidth="1"/>
    <col min="4" max="7" width="10.421875" style="4" customWidth="1"/>
    <col min="8" max="8" width="1.1484375" style="5" customWidth="1"/>
    <col min="9" max="11" width="10.421875" style="4" customWidth="1"/>
    <col min="12" max="13" width="2.7109375" style="4" customWidth="1"/>
    <col min="14" max="14" width="1.421875" style="4" customWidth="1"/>
    <col min="15" max="15" width="33.28125" style="4" bestFit="1" customWidth="1"/>
    <col min="16" max="16384" width="9.140625" style="4" customWidth="1"/>
  </cols>
  <sheetData>
    <row r="1" spans="2:3" ht="12.75">
      <c r="B1" s="831"/>
      <c r="C1" s="831"/>
    </row>
    <row r="2" spans="2:15" ht="24" customHeight="1">
      <c r="B2" s="832" t="s">
        <v>304</v>
      </c>
      <c r="C2" s="833"/>
      <c r="D2" s="833"/>
      <c r="E2" s="833"/>
      <c r="F2" s="833"/>
      <c r="G2" s="833"/>
      <c r="H2" s="833"/>
      <c r="I2" s="833"/>
      <c r="J2" s="833"/>
      <c r="K2" s="833"/>
      <c r="L2" s="834"/>
      <c r="M2" s="698"/>
      <c r="O2" s="31" t="s">
        <v>105</v>
      </c>
    </row>
    <row r="3" spans="2:15" ht="12.75">
      <c r="B3" s="16"/>
      <c r="C3" s="17" t="s">
        <v>285</v>
      </c>
      <c r="D3" s="19" t="s">
        <v>2</v>
      </c>
      <c r="E3" s="19" t="s">
        <v>3</v>
      </c>
      <c r="F3" s="19" t="s">
        <v>4</v>
      </c>
      <c r="G3" s="19" t="s">
        <v>5</v>
      </c>
      <c r="H3" s="20"/>
      <c r="I3" s="21" t="s">
        <v>6</v>
      </c>
      <c r="J3" s="18" t="s">
        <v>213</v>
      </c>
      <c r="K3" s="18" t="s">
        <v>214</v>
      </c>
      <c r="L3" s="233"/>
      <c r="M3" s="2"/>
      <c r="O3" s="32" t="s">
        <v>102</v>
      </c>
    </row>
    <row r="4" spans="2:16" ht="12.75">
      <c r="B4" s="16"/>
      <c r="C4" s="8" t="s">
        <v>0</v>
      </c>
      <c r="D4" s="151">
        <v>7482</v>
      </c>
      <c r="E4" s="151">
        <v>7853</v>
      </c>
      <c r="F4" s="151">
        <v>7769</v>
      </c>
      <c r="G4" s="151">
        <v>8171</v>
      </c>
      <c r="H4" s="157"/>
      <c r="I4" s="151">
        <v>7540</v>
      </c>
      <c r="J4" s="151">
        <v>7930</v>
      </c>
      <c r="K4" s="151">
        <v>7737</v>
      </c>
      <c r="L4" s="233"/>
      <c r="M4" s="2"/>
      <c r="O4" s="169" t="s">
        <v>291</v>
      </c>
      <c r="P4" s="6"/>
    </row>
    <row r="5" spans="2:16" ht="12.75">
      <c r="B5" s="16"/>
      <c r="C5" s="9" t="s">
        <v>106</v>
      </c>
      <c r="D5" s="152">
        <v>111</v>
      </c>
      <c r="E5" s="152">
        <v>200</v>
      </c>
      <c r="F5" s="152">
        <v>85</v>
      </c>
      <c r="G5" s="152">
        <v>210</v>
      </c>
      <c r="H5" s="157"/>
      <c r="I5" s="152">
        <v>73</v>
      </c>
      <c r="J5" s="152">
        <v>92</v>
      </c>
      <c r="K5" s="152">
        <v>86</v>
      </c>
      <c r="L5" s="301"/>
      <c r="M5" s="700"/>
      <c r="O5" s="169" t="s">
        <v>292</v>
      </c>
      <c r="P5" s="6"/>
    </row>
    <row r="6" spans="2:16" ht="12.75">
      <c r="B6" s="16"/>
      <c r="C6" s="8" t="s">
        <v>107</v>
      </c>
      <c r="D6" s="153">
        <v>7593</v>
      </c>
      <c r="E6" s="153">
        <v>8053</v>
      </c>
      <c r="F6" s="153">
        <v>7854</v>
      </c>
      <c r="G6" s="153">
        <v>8381</v>
      </c>
      <c r="H6" s="157"/>
      <c r="I6" s="153">
        <v>7613</v>
      </c>
      <c r="J6" s="153">
        <v>8022</v>
      </c>
      <c r="K6" s="153">
        <v>7823</v>
      </c>
      <c r="L6" s="158"/>
      <c r="M6" s="699"/>
      <c r="O6" s="169" t="s">
        <v>313</v>
      </c>
      <c r="P6" s="6"/>
    </row>
    <row r="7" spans="2:16" ht="12.75">
      <c r="B7" s="16"/>
      <c r="C7" s="10" t="s">
        <v>108</v>
      </c>
      <c r="D7" s="152">
        <v>-3090</v>
      </c>
      <c r="E7" s="152">
        <v>-3679</v>
      </c>
      <c r="F7" s="152">
        <v>-3489</v>
      </c>
      <c r="G7" s="152">
        <v>-3933</v>
      </c>
      <c r="H7" s="157"/>
      <c r="I7" s="152">
        <v>-3239</v>
      </c>
      <c r="J7" s="152">
        <v>-3647</v>
      </c>
      <c r="K7" s="152">
        <v>-3450</v>
      </c>
      <c r="L7" s="158"/>
      <c r="M7" s="699"/>
      <c r="O7" s="169" t="s">
        <v>314</v>
      </c>
      <c r="P7" s="6"/>
    </row>
    <row r="8" spans="2:16" ht="12.75">
      <c r="B8" s="16"/>
      <c r="C8" s="10" t="s">
        <v>109</v>
      </c>
      <c r="D8" s="152">
        <v>-1018</v>
      </c>
      <c r="E8" s="152">
        <v>-974</v>
      </c>
      <c r="F8" s="152">
        <v>-863</v>
      </c>
      <c r="G8" s="152">
        <v>-946</v>
      </c>
      <c r="H8" s="157"/>
      <c r="I8" s="152">
        <v>-1013</v>
      </c>
      <c r="J8" s="152">
        <v>-912</v>
      </c>
      <c r="K8" s="152">
        <v>-901</v>
      </c>
      <c r="L8" s="158"/>
      <c r="M8" s="699"/>
      <c r="O8" s="169" t="s">
        <v>315</v>
      </c>
      <c r="P8" s="6"/>
    </row>
    <row r="9" spans="2:16" ht="12.75">
      <c r="B9" s="16"/>
      <c r="C9" s="10" t="s">
        <v>110</v>
      </c>
      <c r="D9" s="152">
        <v>-314</v>
      </c>
      <c r="E9" s="152">
        <v>-352</v>
      </c>
      <c r="F9" s="152">
        <v>-336</v>
      </c>
      <c r="G9" s="152">
        <v>-541</v>
      </c>
      <c r="H9" s="157"/>
      <c r="I9" s="152">
        <v>-377</v>
      </c>
      <c r="J9" s="152">
        <v>-455</v>
      </c>
      <c r="K9" s="152">
        <v>-499</v>
      </c>
      <c r="L9" s="158"/>
      <c r="M9" s="699"/>
      <c r="O9" s="169" t="s">
        <v>15</v>
      </c>
      <c r="P9" s="6"/>
    </row>
    <row r="10" spans="2:16" ht="12.75">
      <c r="B10" s="16"/>
      <c r="C10" s="10" t="s">
        <v>111</v>
      </c>
      <c r="D10" s="152">
        <v>124</v>
      </c>
      <c r="E10" s="152">
        <v>175</v>
      </c>
      <c r="F10" s="152">
        <v>102</v>
      </c>
      <c r="G10" s="152">
        <v>103</v>
      </c>
      <c r="H10" s="157"/>
      <c r="I10" s="152">
        <v>170</v>
      </c>
      <c r="J10" s="152">
        <v>132</v>
      </c>
      <c r="K10" s="152">
        <v>166</v>
      </c>
      <c r="L10" s="158"/>
      <c r="M10" s="699"/>
      <c r="O10" s="169" t="s">
        <v>310</v>
      </c>
      <c r="P10" s="6"/>
    </row>
    <row r="11" spans="2:16" ht="12.75">
      <c r="B11" s="16"/>
      <c r="C11" s="8" t="s">
        <v>112</v>
      </c>
      <c r="D11" s="154">
        <v>3295</v>
      </c>
      <c r="E11" s="154">
        <v>3223</v>
      </c>
      <c r="F11" s="154">
        <v>3268</v>
      </c>
      <c r="G11" s="154">
        <v>3064</v>
      </c>
      <c r="H11" s="157"/>
      <c r="I11" s="154">
        <v>3154</v>
      </c>
      <c r="J11" s="154">
        <v>3140</v>
      </c>
      <c r="K11" s="154">
        <v>3139</v>
      </c>
      <c r="L11" s="158"/>
      <c r="M11" s="699"/>
      <c r="O11" s="169" t="s">
        <v>311</v>
      </c>
      <c r="P11" s="6"/>
    </row>
    <row r="12" spans="2:16" ht="12.75">
      <c r="B12" s="16"/>
      <c r="C12" s="11" t="s">
        <v>113</v>
      </c>
      <c r="D12" s="155">
        <v>0.44039026998128844</v>
      </c>
      <c r="E12" s="155">
        <v>0.4104164013752706</v>
      </c>
      <c r="F12" s="155">
        <v>0.42064615780666753</v>
      </c>
      <c r="G12" s="155">
        <v>0.3749847019948599</v>
      </c>
      <c r="H12" s="157"/>
      <c r="I12" s="155">
        <v>0.41830238726790453</v>
      </c>
      <c r="J12" s="155">
        <v>0.39596469104665827</v>
      </c>
      <c r="K12" s="155">
        <v>0.40571280858213776</v>
      </c>
      <c r="L12" s="158"/>
      <c r="M12" s="699"/>
      <c r="O12" s="169" t="s">
        <v>312</v>
      </c>
      <c r="P12" s="6"/>
    </row>
    <row r="13" spans="2:16" ht="12.75">
      <c r="B13" s="16"/>
      <c r="C13" s="12" t="s">
        <v>114</v>
      </c>
      <c r="D13" s="152">
        <v>-1428</v>
      </c>
      <c r="E13" s="152">
        <v>-1415</v>
      </c>
      <c r="F13" s="152">
        <v>-1435</v>
      </c>
      <c r="G13" s="152">
        <v>-1209</v>
      </c>
      <c r="H13" s="160"/>
      <c r="I13" s="152">
        <v>-1400</v>
      </c>
      <c r="J13" s="152">
        <v>-1453</v>
      </c>
      <c r="K13" s="152">
        <v>-1448</v>
      </c>
      <c r="L13" s="158"/>
      <c r="M13" s="699"/>
      <c r="O13" s="169" t="s">
        <v>9</v>
      </c>
      <c r="P13" s="6"/>
    </row>
    <row r="14" spans="2:16" ht="12.75">
      <c r="B14" s="16"/>
      <c r="C14" s="10" t="s">
        <v>307</v>
      </c>
      <c r="D14" s="152">
        <v>-1</v>
      </c>
      <c r="E14" s="152">
        <v>-25</v>
      </c>
      <c r="F14" s="156">
        <v>0</v>
      </c>
      <c r="G14" s="152">
        <v>-20</v>
      </c>
      <c r="H14" s="157"/>
      <c r="I14" s="156">
        <v>0</v>
      </c>
      <c r="J14" s="156">
        <v>0</v>
      </c>
      <c r="K14" s="156">
        <v>0</v>
      </c>
      <c r="L14" s="158"/>
      <c r="M14" s="699"/>
      <c r="O14" s="169" t="s">
        <v>236</v>
      </c>
      <c r="P14" s="6"/>
    </row>
    <row r="15" spans="2:16" ht="12.75">
      <c r="B15" s="16"/>
      <c r="C15" s="9" t="s">
        <v>309</v>
      </c>
      <c r="D15" s="152">
        <v>118</v>
      </c>
      <c r="E15" s="152">
        <v>34</v>
      </c>
      <c r="F15" s="152">
        <v>-13</v>
      </c>
      <c r="G15" s="152">
        <v>19</v>
      </c>
      <c r="H15" s="157"/>
      <c r="I15" s="152">
        <v>9</v>
      </c>
      <c r="J15" s="152">
        <v>-1</v>
      </c>
      <c r="K15" s="152">
        <v>-2</v>
      </c>
      <c r="L15" s="158"/>
      <c r="M15" s="699"/>
      <c r="O15" s="169" t="s">
        <v>163</v>
      </c>
      <c r="P15" s="6"/>
    </row>
    <row r="16" spans="2:16" ht="12.75">
      <c r="B16" s="16"/>
      <c r="C16" s="8" t="s">
        <v>55</v>
      </c>
      <c r="D16" s="153">
        <v>1984</v>
      </c>
      <c r="E16" s="153">
        <v>1817</v>
      </c>
      <c r="F16" s="153">
        <v>1820</v>
      </c>
      <c r="G16" s="153">
        <v>1816</v>
      </c>
      <c r="H16" s="157"/>
      <c r="I16" s="153">
        <v>1763</v>
      </c>
      <c r="J16" s="153">
        <v>1686</v>
      </c>
      <c r="K16" s="153">
        <v>1689</v>
      </c>
      <c r="L16" s="158"/>
      <c r="M16" s="699"/>
      <c r="O16" s="169" t="s">
        <v>232</v>
      </c>
      <c r="P16" s="6"/>
    </row>
    <row r="17" spans="2:16" ht="12.75">
      <c r="B17" s="16"/>
      <c r="C17" s="11" t="s">
        <v>115</v>
      </c>
      <c r="D17" s="155">
        <v>0.2651697407110398</v>
      </c>
      <c r="E17" s="155">
        <v>0.23137654399592514</v>
      </c>
      <c r="F17" s="155">
        <v>0.23426438409061656</v>
      </c>
      <c r="G17" s="155">
        <v>0.22224941867580467</v>
      </c>
      <c r="H17" s="157"/>
      <c r="I17" s="155">
        <v>0.23381962864721487</v>
      </c>
      <c r="J17" s="155">
        <v>0.21261034047919294</v>
      </c>
      <c r="K17" s="155">
        <v>0.21830166731291198</v>
      </c>
      <c r="L17" s="158"/>
      <c r="M17" s="699"/>
      <c r="O17" s="194" t="s">
        <v>293</v>
      </c>
      <c r="P17" s="6"/>
    </row>
    <row r="18" spans="2:13" ht="12.75">
      <c r="B18" s="16"/>
      <c r="C18" s="10" t="s">
        <v>116</v>
      </c>
      <c r="D18" s="152">
        <v>12</v>
      </c>
      <c r="E18" s="152">
        <v>13</v>
      </c>
      <c r="F18" s="152">
        <v>8</v>
      </c>
      <c r="G18" s="152">
        <v>18</v>
      </c>
      <c r="H18" s="157"/>
      <c r="I18" s="152">
        <v>29</v>
      </c>
      <c r="J18" s="152">
        <v>29</v>
      </c>
      <c r="K18" s="152">
        <v>17</v>
      </c>
      <c r="L18" s="158"/>
      <c r="M18" s="699"/>
    </row>
    <row r="19" spans="2:13" ht="12.75">
      <c r="B19" s="16"/>
      <c r="C19" s="10" t="s">
        <v>117</v>
      </c>
      <c r="D19" s="152">
        <v>-579</v>
      </c>
      <c r="E19" s="152">
        <v>-515</v>
      </c>
      <c r="F19" s="152">
        <v>-399</v>
      </c>
      <c r="G19" s="152">
        <v>-480</v>
      </c>
      <c r="H19" s="157"/>
      <c r="I19" s="152">
        <v>-456</v>
      </c>
      <c r="J19" s="152">
        <v>-527</v>
      </c>
      <c r="K19" s="152">
        <v>-464</v>
      </c>
      <c r="L19" s="158"/>
      <c r="M19" s="699"/>
    </row>
    <row r="20" spans="2:13" ht="12.75">
      <c r="B20" s="16"/>
      <c r="C20" s="8" t="s">
        <v>118</v>
      </c>
      <c r="D20" s="153">
        <v>1417</v>
      </c>
      <c r="E20" s="153">
        <v>1315</v>
      </c>
      <c r="F20" s="153">
        <v>1429</v>
      </c>
      <c r="G20" s="153">
        <v>1354</v>
      </c>
      <c r="H20" s="157"/>
      <c r="I20" s="153">
        <v>1336</v>
      </c>
      <c r="J20" s="153">
        <v>1188</v>
      </c>
      <c r="K20" s="153">
        <v>1242</v>
      </c>
      <c r="L20" s="158"/>
      <c r="M20" s="699"/>
    </row>
    <row r="21" spans="2:13" ht="12.75">
      <c r="B21" s="16"/>
      <c r="C21" s="10" t="s">
        <v>125</v>
      </c>
      <c r="D21" s="155">
        <v>0.18938786420743117</v>
      </c>
      <c r="E21" s="155">
        <v>0.1674519291990322</v>
      </c>
      <c r="F21" s="155">
        <v>0.18393615651950057</v>
      </c>
      <c r="G21" s="155">
        <v>0.1657079916778852</v>
      </c>
      <c r="H21" s="157"/>
      <c r="I21" s="155">
        <v>0.17718832891246683</v>
      </c>
      <c r="J21" s="155">
        <v>0.1498108448928121</v>
      </c>
      <c r="K21" s="155">
        <v>0.16052733617681272</v>
      </c>
      <c r="L21" s="158"/>
      <c r="M21" s="699"/>
    </row>
    <row r="22" spans="2:13" ht="12.75">
      <c r="B22" s="16"/>
      <c r="C22" s="10" t="s">
        <v>119</v>
      </c>
      <c r="D22" s="152">
        <v>-656</v>
      </c>
      <c r="E22" s="152">
        <v>-649</v>
      </c>
      <c r="F22" s="152">
        <v>-551</v>
      </c>
      <c r="G22" s="152">
        <v>-663</v>
      </c>
      <c r="H22" s="157"/>
      <c r="I22" s="152">
        <v>-561</v>
      </c>
      <c r="J22" s="152">
        <v>-457</v>
      </c>
      <c r="K22" s="152">
        <v>-536</v>
      </c>
      <c r="L22" s="158"/>
      <c r="M22" s="699"/>
    </row>
    <row r="23" spans="2:13" ht="12.75">
      <c r="B23" s="16"/>
      <c r="C23" s="10" t="s">
        <v>126</v>
      </c>
      <c r="D23" s="155">
        <v>0.4629498941425547</v>
      </c>
      <c r="E23" s="155">
        <v>0.4935361216730038</v>
      </c>
      <c r="F23" s="155">
        <v>0.38558432470258924</v>
      </c>
      <c r="G23" s="155">
        <v>0.4896602658788774</v>
      </c>
      <c r="H23" s="157"/>
      <c r="I23" s="155">
        <v>0.4199101796407186</v>
      </c>
      <c r="J23" s="155">
        <v>0.3846801346801347</v>
      </c>
      <c r="K23" s="155">
        <v>0.43156199677938806</v>
      </c>
      <c r="L23" s="158"/>
      <c r="M23" s="699"/>
    </row>
    <row r="24" spans="2:13" ht="12.75">
      <c r="B24" s="16"/>
      <c r="C24" s="8" t="s">
        <v>120</v>
      </c>
      <c r="D24" s="153">
        <v>761</v>
      </c>
      <c r="E24" s="153">
        <v>666</v>
      </c>
      <c r="F24" s="153">
        <v>878</v>
      </c>
      <c r="G24" s="153">
        <v>691</v>
      </c>
      <c r="H24" s="157"/>
      <c r="I24" s="153">
        <v>775</v>
      </c>
      <c r="J24" s="153">
        <v>731</v>
      </c>
      <c r="K24" s="153">
        <v>706</v>
      </c>
      <c r="L24" s="158"/>
      <c r="M24" s="699"/>
    </row>
    <row r="25" spans="2:13" ht="12.75">
      <c r="B25" s="16"/>
      <c r="C25" s="13" t="s">
        <v>121</v>
      </c>
      <c r="D25" s="152">
        <v>11</v>
      </c>
      <c r="E25" s="152">
        <v>35</v>
      </c>
      <c r="F25" s="152">
        <v>0</v>
      </c>
      <c r="G25" s="152">
        <v>-39</v>
      </c>
      <c r="H25" s="157"/>
      <c r="I25" s="152">
        <v>0</v>
      </c>
      <c r="J25" s="152">
        <v>-4</v>
      </c>
      <c r="K25" s="152">
        <v>0</v>
      </c>
      <c r="L25" s="158"/>
      <c r="M25" s="699"/>
    </row>
    <row r="26" spans="2:13" ht="12.75">
      <c r="B26" s="16"/>
      <c r="C26" s="14" t="s">
        <v>122</v>
      </c>
      <c r="D26" s="153">
        <v>772</v>
      </c>
      <c r="E26" s="153">
        <v>701</v>
      </c>
      <c r="F26" s="153">
        <v>878</v>
      </c>
      <c r="G26" s="153">
        <v>652</v>
      </c>
      <c r="H26" s="161"/>
      <c r="I26" s="153">
        <v>775</v>
      </c>
      <c r="J26" s="153">
        <v>727</v>
      </c>
      <c r="K26" s="153">
        <v>706</v>
      </c>
      <c r="L26" s="158"/>
      <c r="M26" s="699"/>
    </row>
    <row r="27" spans="2:13" ht="12.75">
      <c r="B27" s="16"/>
      <c r="C27" s="13" t="s">
        <v>125</v>
      </c>
      <c r="D27" s="155">
        <v>0.10318096765570703</v>
      </c>
      <c r="E27" s="155">
        <v>0.08926524894944607</v>
      </c>
      <c r="F27" s="155">
        <v>0.11301325781953919</v>
      </c>
      <c r="G27" s="155">
        <v>0.07979439481091666</v>
      </c>
      <c r="H27" s="157"/>
      <c r="I27" s="155">
        <v>0.10278514588859416</v>
      </c>
      <c r="J27" s="155">
        <v>0.09167717528373266</v>
      </c>
      <c r="K27" s="155">
        <v>0.09124983843867132</v>
      </c>
      <c r="L27" s="158"/>
      <c r="M27" s="699"/>
    </row>
    <row r="28" spans="2:13" ht="12.75">
      <c r="B28" s="16"/>
      <c r="C28" s="9" t="s">
        <v>123</v>
      </c>
      <c r="D28" s="152">
        <v>-28</v>
      </c>
      <c r="E28" s="152">
        <v>51</v>
      </c>
      <c r="F28" s="152">
        <v>2</v>
      </c>
      <c r="G28" s="152">
        <v>-14</v>
      </c>
      <c r="H28" s="157"/>
      <c r="I28" s="152">
        <v>0</v>
      </c>
      <c r="J28" s="152">
        <v>-2</v>
      </c>
      <c r="K28" s="152">
        <v>14</v>
      </c>
      <c r="L28" s="158"/>
      <c r="M28" s="699"/>
    </row>
    <row r="29" spans="2:13" ht="12.75">
      <c r="B29" s="16"/>
      <c r="C29" s="15" t="s">
        <v>124</v>
      </c>
      <c r="D29" s="153">
        <v>744</v>
      </c>
      <c r="E29" s="153">
        <v>752</v>
      </c>
      <c r="F29" s="153">
        <v>880</v>
      </c>
      <c r="G29" s="153">
        <v>638</v>
      </c>
      <c r="H29" s="157"/>
      <c r="I29" s="153">
        <v>775</v>
      </c>
      <c r="J29" s="153">
        <v>725</v>
      </c>
      <c r="K29" s="153">
        <v>720</v>
      </c>
      <c r="L29" s="158"/>
      <c r="M29" s="699"/>
    </row>
    <row r="30" spans="2:13" ht="12.75">
      <c r="B30" s="16"/>
      <c r="C30" s="13" t="s">
        <v>125</v>
      </c>
      <c r="D30" s="155">
        <v>0.09943865276663993</v>
      </c>
      <c r="E30" s="155">
        <v>0.09575958232522602</v>
      </c>
      <c r="F30" s="155">
        <v>0.11327069120864976</v>
      </c>
      <c r="G30" s="155">
        <v>0.07808101823522212</v>
      </c>
      <c r="H30" s="159"/>
      <c r="I30" s="155">
        <v>0.10278514588859416</v>
      </c>
      <c r="J30" s="155">
        <v>0.0914249684741488</v>
      </c>
      <c r="K30" s="155">
        <v>0.09305932531989143</v>
      </c>
      <c r="L30" s="158"/>
      <c r="M30" s="699"/>
    </row>
    <row r="31" spans="2:12" ht="12.75" customHeight="1">
      <c r="B31" s="16"/>
      <c r="C31" s="13"/>
      <c r="D31" s="155"/>
      <c r="E31" s="155"/>
      <c r="F31" s="155"/>
      <c r="G31" s="155"/>
      <c r="H31" s="159"/>
      <c r="I31" s="155"/>
      <c r="J31" s="155"/>
      <c r="K31" s="155"/>
      <c r="L31" s="158"/>
    </row>
    <row r="32" spans="2:12" ht="12.75" customHeight="1">
      <c r="B32" s="16"/>
      <c r="C32" s="455" t="s">
        <v>326</v>
      </c>
      <c r="D32" s="246">
        <v>41</v>
      </c>
      <c r="E32" s="246">
        <v>59</v>
      </c>
      <c r="F32" s="246">
        <v>19</v>
      </c>
      <c r="G32" s="246">
        <v>113</v>
      </c>
      <c r="H32" s="247"/>
      <c r="I32" s="246">
        <v>37</v>
      </c>
      <c r="J32" s="246">
        <v>101</v>
      </c>
      <c r="K32" s="246">
        <v>18</v>
      </c>
      <c r="L32" s="301"/>
    </row>
    <row r="33" spans="2:12" ht="12.75">
      <c r="B33" s="16"/>
      <c r="C33" s="8" t="s">
        <v>243</v>
      </c>
      <c r="D33" s="153">
        <v>3336</v>
      </c>
      <c r="E33" s="153">
        <v>3282</v>
      </c>
      <c r="F33" s="153">
        <v>3287</v>
      </c>
      <c r="G33" s="153">
        <v>3177</v>
      </c>
      <c r="H33" s="157"/>
      <c r="I33" s="153">
        <v>3191</v>
      </c>
      <c r="J33" s="153">
        <v>3241</v>
      </c>
      <c r="K33" s="153">
        <v>3157</v>
      </c>
      <c r="L33" s="301"/>
    </row>
    <row r="34" spans="2:12" ht="12.75">
      <c r="B34" s="16"/>
      <c r="C34" s="11" t="s">
        <v>113</v>
      </c>
      <c r="D34" s="155">
        <v>0.4458700882117081</v>
      </c>
      <c r="E34" s="155">
        <v>0.4179294537119572</v>
      </c>
      <c r="F34" s="155">
        <v>0.42309177500321793</v>
      </c>
      <c r="G34" s="155">
        <v>0.38881409864153715</v>
      </c>
      <c r="H34" s="155"/>
      <c r="I34" s="155">
        <v>0.42320954907161806</v>
      </c>
      <c r="J34" s="155">
        <v>0.40870113493064314</v>
      </c>
      <c r="K34" s="155">
        <v>0.4080392917151351</v>
      </c>
      <c r="L34" s="301"/>
    </row>
    <row r="35" spans="2:12" ht="5.25" customHeight="1">
      <c r="B35" s="16"/>
      <c r="C35" s="11"/>
      <c r="D35" s="155"/>
      <c r="E35" s="155"/>
      <c r="F35" s="155"/>
      <c r="G35" s="155"/>
      <c r="H35" s="71"/>
      <c r="I35" s="71"/>
      <c r="J35" s="71"/>
      <c r="K35" s="71"/>
      <c r="L35" s="301"/>
    </row>
    <row r="36" spans="2:12" ht="12.75">
      <c r="B36" s="16"/>
      <c r="C36" s="455" t="s">
        <v>327</v>
      </c>
      <c r="D36" s="246">
        <v>-71</v>
      </c>
      <c r="E36" s="246">
        <v>45</v>
      </c>
      <c r="F36" s="246">
        <v>28</v>
      </c>
      <c r="G36" s="246">
        <v>125</v>
      </c>
      <c r="H36" s="246">
        <v>0</v>
      </c>
      <c r="I36" s="246">
        <v>27</v>
      </c>
      <c r="J36" s="246">
        <v>99</v>
      </c>
      <c r="K36" s="246">
        <v>16</v>
      </c>
      <c r="L36" s="301"/>
    </row>
    <row r="37" spans="2:12" ht="12.75">
      <c r="B37" s="16"/>
      <c r="C37" s="8" t="s">
        <v>244</v>
      </c>
      <c r="D37" s="153">
        <v>1913</v>
      </c>
      <c r="E37" s="153">
        <v>1862</v>
      </c>
      <c r="F37" s="153">
        <v>1848</v>
      </c>
      <c r="G37" s="153">
        <v>1941</v>
      </c>
      <c r="H37" s="157"/>
      <c r="I37" s="153">
        <v>1790</v>
      </c>
      <c r="J37" s="153">
        <v>1785</v>
      </c>
      <c r="K37" s="153">
        <v>1705</v>
      </c>
      <c r="L37" s="301"/>
    </row>
    <row r="38" spans="2:12" ht="12.75">
      <c r="B38" s="16"/>
      <c r="C38" s="11" t="s">
        <v>115</v>
      </c>
      <c r="D38" s="155">
        <v>0.2556802993851911</v>
      </c>
      <c r="E38" s="155">
        <v>0.2371068381510251</v>
      </c>
      <c r="F38" s="155">
        <v>0.2378684515381645</v>
      </c>
      <c r="G38" s="155">
        <v>0.2375474238159344</v>
      </c>
      <c r="H38" s="155"/>
      <c r="I38" s="155">
        <v>0.23740053050397877</v>
      </c>
      <c r="J38" s="155">
        <v>0.22509457755359394</v>
      </c>
      <c r="K38" s="155">
        <v>0.22036965232002068</v>
      </c>
      <c r="L38" s="301"/>
    </row>
    <row r="39" spans="2:13" ht="4.5" customHeight="1">
      <c r="B39" s="16"/>
      <c r="C39" s="10"/>
      <c r="D39" s="71"/>
      <c r="E39" s="71"/>
      <c r="F39" s="71"/>
      <c r="G39" s="71"/>
      <c r="H39" s="71"/>
      <c r="I39" s="71"/>
      <c r="J39" s="71"/>
      <c r="K39" s="71"/>
      <c r="L39" s="158"/>
      <c r="M39" s="699"/>
    </row>
    <row r="40" spans="2:13" ht="13.5" customHeight="1">
      <c r="B40" s="163"/>
      <c r="C40" s="866"/>
      <c r="D40" s="866"/>
      <c r="E40" s="866"/>
      <c r="F40" s="866"/>
      <c r="G40" s="866"/>
      <c r="H40" s="866"/>
      <c r="I40" s="866"/>
      <c r="J40" s="652"/>
      <c r="K40" s="652"/>
      <c r="L40" s="34"/>
      <c r="M40" s="1"/>
    </row>
    <row r="41" spans="2:13" ht="21.75" customHeight="1">
      <c r="B41" s="164"/>
      <c r="C41" s="880" t="s">
        <v>330</v>
      </c>
      <c r="D41" s="65"/>
      <c r="E41" s="65"/>
      <c r="F41" s="65"/>
      <c r="G41" s="65"/>
      <c r="H41" s="460"/>
      <c r="I41" s="65"/>
      <c r="J41" s="65"/>
      <c r="K41" s="65"/>
      <c r="L41" s="165"/>
      <c r="M41" s="1"/>
    </row>
  </sheetData>
  <sheetProtection password="EF6E" sheet="1" formatCells="0" formatColumns="0" formatRows="0" insertColumns="0" insertRows="0" insertHyperlinks="0" deleteColumns="0" deleteRows="0" sort="0" autoFilter="0" pivotTables="0"/>
  <protectedRanges>
    <protectedRange sqref="G16" name="Intervallo1"/>
  </protectedRanges>
  <mergeCells count="3">
    <mergeCell ref="B2:L2"/>
    <mergeCell ref="C40:I40"/>
    <mergeCell ref="B1:C1"/>
  </mergeCells>
  <hyperlinks>
    <hyperlink ref="C32" location="'Rep&amp;org. fig. by quarter'!G5" display="Exceptional items on EBITDA (aka &quot;other non organic items&quot;)"/>
    <hyperlink ref="C36" location="'Rep&amp;org. fig. by quarter'!G5" display="Exceptional items on EBIT (aka &quot;other non organic items&quot;)"/>
    <hyperlink ref="O9" location="'Domestic Business Results'!A1" display="Domestic Business Results"/>
    <hyperlink ref="O10" location="'Domestic Wireline Results'!A1" display="Domestic Wireline Results"/>
    <hyperlink ref="O11" location="'Domestic Mobile Results'!A1" display="Domestic Mobile Results"/>
    <hyperlink ref="O12" location="'TIM Brasil Results'!A1" display="TIM Brasil Results"/>
    <hyperlink ref="O13" location="'European BroadBand'!A1" display="European BroadBand"/>
    <hyperlink ref="O15" location="'Main Group''s Subsidiries'!A1" display="Main Group's Subsidiaries"/>
    <hyperlink ref="O5" location="'Key fin data by BU YTD'!A1" display="Key Financial data by BU YTD"/>
    <hyperlink ref="O16" location="'Analyst Tools'!A1" display="Analyst Tools"/>
    <hyperlink ref="O14" location="'Historic Quartely Proforma'!A1" display="Historic Quarter Proforma"/>
    <hyperlink ref="O6" location="'Key fin. data by BU by quarter'!A1" display="Key Financial data by quarter"/>
    <hyperlink ref="O7" location="'Rep&amp;org. fig. YTD'!A1" display="Reported &amp; Organic Figures YTD "/>
    <hyperlink ref="O4" location="'P&amp;L Group YTD'!A1" display="P&amp;L Group YTD"/>
    <hyperlink ref="O8" location="'Key fin. data by BU by quarter'!A1" display="Reported &amp; Organic Figures by quarter"/>
    <hyperlink ref="O17" location="Cover!A1" display="Cover"/>
  </hyperlinks>
  <printOptions horizontalCentered="1" verticalCentered="1"/>
  <pageMargins left="0" right="0" top="0" bottom="0"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Foglio4"/>
  <dimension ref="B1:N108"/>
  <sheetViews>
    <sheetView showGridLines="0" view="pageBreakPreview" zoomScale="75" zoomScaleNormal="85" zoomScaleSheetLayoutView="75" workbookViewId="0" topLeftCell="A1">
      <pane xSplit="3" ySplit="3" topLeftCell="D64" activePane="bottomRight" state="frozen"/>
      <selection pane="topLeft" activeCell="V35" sqref="V35"/>
      <selection pane="topRight" activeCell="V35" sqref="V35"/>
      <selection pane="bottomLeft" activeCell="V35" sqref="V35"/>
      <selection pane="bottomRight" activeCell="V35" sqref="V35"/>
    </sheetView>
  </sheetViews>
  <sheetFormatPr defaultColWidth="9.140625" defaultRowHeight="12.75"/>
  <cols>
    <col min="1" max="1" width="0.9921875" style="4" customWidth="1"/>
    <col min="2" max="2" width="2.7109375" style="4" customWidth="1"/>
    <col min="3" max="3" width="53.421875" style="4" customWidth="1"/>
    <col min="4" max="4" width="8.57421875" style="4" bestFit="1" customWidth="1"/>
    <col min="5" max="6" width="10.00390625" style="4" customWidth="1"/>
    <col min="7" max="7" width="9.7109375" style="35" customWidth="1"/>
    <col min="8" max="8" width="1.1484375" style="35" customWidth="1"/>
    <col min="9" max="9" width="8.00390625" style="4" bestFit="1" customWidth="1"/>
    <col min="10" max="11" width="11.57421875" style="35" customWidth="1"/>
    <col min="12" max="12" width="2.7109375" style="4" customWidth="1"/>
    <col min="13" max="13" width="1.421875" style="4" customWidth="1"/>
    <col min="14" max="14" width="33.57421875" style="4" bestFit="1" customWidth="1"/>
    <col min="15" max="16384" width="9.140625" style="4" customWidth="1"/>
  </cols>
  <sheetData>
    <row r="1" spans="3:5" ht="12.75">
      <c r="C1" s="831"/>
      <c r="D1" s="831"/>
      <c r="E1" s="3"/>
    </row>
    <row r="2" spans="2:14" ht="24" customHeight="1">
      <c r="B2" s="832" t="s">
        <v>305</v>
      </c>
      <c r="C2" s="833"/>
      <c r="D2" s="833"/>
      <c r="E2" s="833"/>
      <c r="F2" s="833"/>
      <c r="G2" s="833"/>
      <c r="H2" s="833"/>
      <c r="I2" s="833"/>
      <c r="J2" s="833"/>
      <c r="K2" s="833"/>
      <c r="L2" s="834"/>
      <c r="N2" s="31" t="s">
        <v>105</v>
      </c>
    </row>
    <row r="3" spans="2:14" ht="12.75">
      <c r="B3" s="16"/>
      <c r="C3" s="37" t="s">
        <v>208</v>
      </c>
      <c r="D3" s="19" t="s">
        <v>2</v>
      </c>
      <c r="E3" s="19" t="s">
        <v>133</v>
      </c>
      <c r="F3" s="19" t="s">
        <v>134</v>
      </c>
      <c r="G3" s="19" t="s">
        <v>135</v>
      </c>
      <c r="H3" s="25"/>
      <c r="I3" s="18" t="s">
        <v>6</v>
      </c>
      <c r="J3" s="18" t="s">
        <v>221</v>
      </c>
      <c r="K3" s="18" t="s">
        <v>222</v>
      </c>
      <c r="L3" s="24"/>
      <c r="N3" s="32" t="s">
        <v>102</v>
      </c>
    </row>
    <row r="4" spans="2:14" ht="12.75">
      <c r="B4" s="16"/>
      <c r="C4" s="30" t="s">
        <v>8</v>
      </c>
      <c r="D4" s="306">
        <v>6297</v>
      </c>
      <c r="E4" s="306">
        <v>12877</v>
      </c>
      <c r="F4" s="306">
        <v>19223</v>
      </c>
      <c r="G4" s="309">
        <v>25785</v>
      </c>
      <c r="H4" s="253"/>
      <c r="I4" s="252">
        <v>6009</v>
      </c>
      <c r="J4" s="252">
        <v>12182</v>
      </c>
      <c r="K4" s="252">
        <v>18108</v>
      </c>
      <c r="L4" s="24"/>
      <c r="N4" s="169" t="s">
        <v>291</v>
      </c>
    </row>
    <row r="5" spans="2:14" ht="12.75">
      <c r="B5" s="16"/>
      <c r="C5" s="38" t="s">
        <v>216</v>
      </c>
      <c r="D5" s="306">
        <v>4286</v>
      </c>
      <c r="E5" s="306">
        <v>8599</v>
      </c>
      <c r="F5" s="306">
        <v>12707</v>
      </c>
      <c r="G5" s="306">
        <v>16988</v>
      </c>
      <c r="H5" s="253"/>
      <c r="I5" s="252">
        <v>3989</v>
      </c>
      <c r="J5" s="252">
        <v>7983</v>
      </c>
      <c r="K5" s="252">
        <v>11748</v>
      </c>
      <c r="L5" s="24"/>
      <c r="N5" s="169" t="s">
        <v>294</v>
      </c>
    </row>
    <row r="6" spans="2:14" ht="12.75">
      <c r="B6" s="16"/>
      <c r="C6" s="38" t="s">
        <v>189</v>
      </c>
      <c r="D6" s="306">
        <v>2370</v>
      </c>
      <c r="E6" s="306">
        <v>4982</v>
      </c>
      <c r="F6" s="306">
        <v>7565</v>
      </c>
      <c r="G6" s="306">
        <v>10210</v>
      </c>
      <c r="H6" s="253"/>
      <c r="I6" s="252">
        <v>2365</v>
      </c>
      <c r="J6" s="252">
        <v>4916</v>
      </c>
      <c r="K6" s="252">
        <v>7429</v>
      </c>
      <c r="L6" s="24"/>
      <c r="N6" s="169" t="s">
        <v>313</v>
      </c>
    </row>
    <row r="7" spans="2:14" ht="12.75">
      <c r="B7" s="16"/>
      <c r="C7" s="38" t="s">
        <v>187</v>
      </c>
      <c r="D7" s="306">
        <v>-359</v>
      </c>
      <c r="E7" s="306">
        <v>-704</v>
      </c>
      <c r="F7" s="306">
        <v>-1049</v>
      </c>
      <c r="G7" s="306">
        <v>-1413</v>
      </c>
      <c r="H7" s="252">
        <v>0</v>
      </c>
      <c r="I7" s="252">
        <v>-345</v>
      </c>
      <c r="J7" s="252">
        <v>-717</v>
      </c>
      <c r="K7" s="252">
        <v>-1069</v>
      </c>
      <c r="L7" s="24"/>
      <c r="N7" s="169" t="s">
        <v>314</v>
      </c>
    </row>
    <row r="8" spans="2:14" ht="12.75">
      <c r="B8" s="16"/>
      <c r="C8" s="30" t="s">
        <v>9</v>
      </c>
      <c r="D8" s="306">
        <v>204</v>
      </c>
      <c r="E8" s="306">
        <v>427</v>
      </c>
      <c r="F8" s="306">
        <v>662</v>
      </c>
      <c r="G8" s="306">
        <v>915</v>
      </c>
      <c r="H8" s="253"/>
      <c r="I8" s="254">
        <v>304</v>
      </c>
      <c r="J8" s="254">
        <v>695</v>
      </c>
      <c r="K8" s="254">
        <v>1106</v>
      </c>
      <c r="L8" s="24"/>
      <c r="N8" s="169" t="s">
        <v>315</v>
      </c>
    </row>
    <row r="9" spans="2:14" ht="12.75">
      <c r="B9" s="16"/>
      <c r="C9" s="30" t="s">
        <v>37</v>
      </c>
      <c r="D9" s="306">
        <v>837</v>
      </c>
      <c r="E9" s="306">
        <v>1722</v>
      </c>
      <c r="F9" s="306">
        <v>2792</v>
      </c>
      <c r="G9" s="306">
        <v>3964</v>
      </c>
      <c r="H9" s="253"/>
      <c r="I9" s="254">
        <v>1100</v>
      </c>
      <c r="J9" s="254">
        <v>2322</v>
      </c>
      <c r="K9" s="254">
        <v>3603</v>
      </c>
      <c r="L9" s="24"/>
      <c r="N9" s="169" t="s">
        <v>15</v>
      </c>
    </row>
    <row r="10" spans="2:14" ht="12.75">
      <c r="B10" s="16"/>
      <c r="C10" s="30" t="s">
        <v>137</v>
      </c>
      <c r="D10" s="306">
        <v>44</v>
      </c>
      <c r="E10" s="306">
        <v>98</v>
      </c>
      <c r="F10" s="306">
        <v>136</v>
      </c>
      <c r="G10" s="306">
        <v>207</v>
      </c>
      <c r="H10" s="253"/>
      <c r="I10" s="254">
        <v>58</v>
      </c>
      <c r="J10" s="254">
        <v>125</v>
      </c>
      <c r="K10" s="254">
        <v>178</v>
      </c>
      <c r="L10" s="24"/>
      <c r="N10" s="169" t="s">
        <v>310</v>
      </c>
    </row>
    <row r="11" spans="2:14" ht="12.75">
      <c r="B11" s="16"/>
      <c r="C11" s="30" t="s">
        <v>11</v>
      </c>
      <c r="D11" s="306">
        <v>94</v>
      </c>
      <c r="E11" s="306">
        <v>212</v>
      </c>
      <c r="F11" s="306">
        <v>298</v>
      </c>
      <c r="G11" s="306">
        <v>440</v>
      </c>
      <c r="H11" s="253"/>
      <c r="I11" s="254">
        <v>83</v>
      </c>
      <c r="J11" s="254">
        <v>192</v>
      </c>
      <c r="K11" s="254">
        <v>283</v>
      </c>
      <c r="L11" s="24"/>
      <c r="N11" s="169" t="s">
        <v>311</v>
      </c>
    </row>
    <row r="12" spans="2:14" ht="12.75">
      <c r="B12" s="16"/>
      <c r="C12" s="8" t="s">
        <v>12</v>
      </c>
      <c r="D12" s="307">
        <v>7482</v>
      </c>
      <c r="E12" s="308">
        <v>15335</v>
      </c>
      <c r="F12" s="308">
        <v>23104</v>
      </c>
      <c r="G12" s="307">
        <v>31275</v>
      </c>
      <c r="H12" s="256"/>
      <c r="I12" s="255">
        <v>7540</v>
      </c>
      <c r="J12" s="255">
        <v>15470</v>
      </c>
      <c r="K12" s="255">
        <v>23207</v>
      </c>
      <c r="L12" s="24"/>
      <c r="N12" s="169" t="s">
        <v>312</v>
      </c>
    </row>
    <row r="13" spans="2:14" ht="12.75">
      <c r="B13" s="16"/>
      <c r="C13" s="28"/>
      <c r="D13" s="463"/>
      <c r="E13" s="463"/>
      <c r="F13" s="463"/>
      <c r="G13" s="464"/>
      <c r="H13" s="256"/>
      <c r="I13" s="465"/>
      <c r="J13" s="465"/>
      <c r="K13" s="465"/>
      <c r="L13" s="24"/>
      <c r="N13" s="169" t="s">
        <v>9</v>
      </c>
    </row>
    <row r="14" spans="2:14" ht="12.75">
      <c r="B14" s="16"/>
      <c r="C14" s="36" t="s">
        <v>139</v>
      </c>
      <c r="D14" s="466"/>
      <c r="E14" s="466"/>
      <c r="F14" s="466"/>
      <c r="G14" s="466"/>
      <c r="H14" s="467"/>
      <c r="I14" s="468"/>
      <c r="J14" s="468"/>
      <c r="K14" s="468"/>
      <c r="L14" s="24"/>
      <c r="N14" s="169" t="s">
        <v>236</v>
      </c>
    </row>
    <row r="15" spans="2:14" ht="12.75">
      <c r="B15" s="16"/>
      <c r="C15" s="30" t="s">
        <v>8</v>
      </c>
      <c r="D15" s="309">
        <v>3148</v>
      </c>
      <c r="E15" s="309">
        <v>6210</v>
      </c>
      <c r="F15" s="309">
        <v>9220</v>
      </c>
      <c r="G15" s="309">
        <v>11893</v>
      </c>
      <c r="H15" s="253"/>
      <c r="I15" s="257">
        <v>2853</v>
      </c>
      <c r="J15" s="257">
        <v>5619</v>
      </c>
      <c r="K15" s="257">
        <v>8440</v>
      </c>
      <c r="L15" s="24"/>
      <c r="N15" s="169" t="s">
        <v>163</v>
      </c>
    </row>
    <row r="16" spans="2:14" ht="12.75">
      <c r="B16" s="16"/>
      <c r="C16" s="30" t="s">
        <v>9</v>
      </c>
      <c r="D16" s="309">
        <v>2</v>
      </c>
      <c r="E16" s="309">
        <v>14</v>
      </c>
      <c r="F16" s="309">
        <v>40</v>
      </c>
      <c r="G16" s="309">
        <v>81</v>
      </c>
      <c r="H16" s="253"/>
      <c r="I16" s="257">
        <v>30</v>
      </c>
      <c r="J16" s="257">
        <v>88</v>
      </c>
      <c r="K16" s="257">
        <v>161</v>
      </c>
      <c r="L16" s="24"/>
      <c r="N16" s="169" t="s">
        <v>232</v>
      </c>
    </row>
    <row r="17" spans="2:14" ht="12.75">
      <c r="B17" s="16"/>
      <c r="C17" s="30" t="s">
        <v>37</v>
      </c>
      <c r="D17" s="309">
        <v>181</v>
      </c>
      <c r="E17" s="309">
        <v>354</v>
      </c>
      <c r="F17" s="309">
        <v>604</v>
      </c>
      <c r="G17" s="309">
        <v>950</v>
      </c>
      <c r="H17" s="253"/>
      <c r="I17" s="257">
        <v>269</v>
      </c>
      <c r="J17" s="257">
        <v>585</v>
      </c>
      <c r="K17" s="257">
        <v>824</v>
      </c>
      <c r="L17" s="24"/>
      <c r="N17" s="194" t="s">
        <v>293</v>
      </c>
    </row>
    <row r="18" spans="2:12" ht="12.75">
      <c r="B18" s="16"/>
      <c r="C18" s="30" t="s">
        <v>137</v>
      </c>
      <c r="D18" s="309">
        <v>-28</v>
      </c>
      <c r="E18" s="309">
        <v>-52</v>
      </c>
      <c r="F18" s="309">
        <v>-71</v>
      </c>
      <c r="G18" s="309">
        <v>-83</v>
      </c>
      <c r="H18" s="253"/>
      <c r="I18" s="257">
        <v>-11</v>
      </c>
      <c r="J18" s="257">
        <v>-21</v>
      </c>
      <c r="K18" s="257">
        <v>-38</v>
      </c>
      <c r="L18" s="24"/>
    </row>
    <row r="19" spans="2:12" ht="12.75">
      <c r="B19" s="16"/>
      <c r="C19" s="30" t="s">
        <v>11</v>
      </c>
      <c r="D19" s="309">
        <v>-12</v>
      </c>
      <c r="E19" s="309">
        <v>-26</v>
      </c>
      <c r="F19" s="309">
        <v>-36</v>
      </c>
      <c r="G19" s="309">
        <v>-33</v>
      </c>
      <c r="H19" s="253"/>
      <c r="I19" s="257">
        <v>-10</v>
      </c>
      <c r="J19" s="257">
        <v>-17</v>
      </c>
      <c r="K19" s="257">
        <v>-21</v>
      </c>
      <c r="L19" s="24"/>
    </row>
    <row r="20" spans="2:12" ht="12.75">
      <c r="B20" s="16"/>
      <c r="C20" s="8" t="s">
        <v>12</v>
      </c>
      <c r="D20" s="308">
        <v>3295</v>
      </c>
      <c r="E20" s="310">
        <v>6518</v>
      </c>
      <c r="F20" s="310">
        <v>9786</v>
      </c>
      <c r="G20" s="310">
        <v>12850</v>
      </c>
      <c r="H20" s="253"/>
      <c r="I20" s="258">
        <v>3154</v>
      </c>
      <c r="J20" s="258">
        <v>6294</v>
      </c>
      <c r="K20" s="258">
        <v>9433</v>
      </c>
      <c r="L20" s="24"/>
    </row>
    <row r="21" spans="2:12" ht="6" customHeight="1">
      <c r="B21" s="16"/>
      <c r="C21" s="39"/>
      <c r="D21" s="469"/>
      <c r="E21" s="469"/>
      <c r="F21" s="469"/>
      <c r="G21" s="470"/>
      <c r="H21" s="282"/>
      <c r="I21" s="471"/>
      <c r="J21" s="471"/>
      <c r="K21" s="471"/>
      <c r="L21" s="24"/>
    </row>
    <row r="22" spans="2:12" ht="12.75">
      <c r="B22" s="16"/>
      <c r="C22" s="40" t="s">
        <v>113</v>
      </c>
      <c r="D22" s="472"/>
      <c r="E22" s="472"/>
      <c r="F22" s="472"/>
      <c r="G22" s="472"/>
      <c r="H22" s="473"/>
      <c r="I22" s="472"/>
      <c r="J22" s="472"/>
      <c r="K22" s="472"/>
      <c r="L22" s="24"/>
    </row>
    <row r="23" spans="2:12" ht="12.75">
      <c r="B23" s="16"/>
      <c r="C23" s="30" t="s">
        <v>8</v>
      </c>
      <c r="D23" s="270">
        <v>0.4999205971097348</v>
      </c>
      <c r="E23" s="270">
        <v>0.48225518366079057</v>
      </c>
      <c r="F23" s="270">
        <v>0.4796337720439057</v>
      </c>
      <c r="G23" s="270">
        <v>0.46123715338375026</v>
      </c>
      <c r="H23" s="261"/>
      <c r="I23" s="260">
        <v>0.4747878182725911</v>
      </c>
      <c r="J23" s="260">
        <v>0.46125430963716957</v>
      </c>
      <c r="K23" s="260">
        <v>0.4660923348796112</v>
      </c>
      <c r="L23" s="24"/>
    </row>
    <row r="24" spans="2:12" ht="12.75">
      <c r="B24" s="16"/>
      <c r="C24" s="30" t="s">
        <v>9</v>
      </c>
      <c r="D24" s="270">
        <v>0.00980392156862745</v>
      </c>
      <c r="E24" s="270">
        <v>0.03278688524590164</v>
      </c>
      <c r="F24" s="270">
        <v>0.06042296072507553</v>
      </c>
      <c r="G24" s="270">
        <v>0.08852459016393442</v>
      </c>
      <c r="H24" s="261"/>
      <c r="I24" s="260">
        <v>0.09868421052631579</v>
      </c>
      <c r="J24" s="260">
        <v>0.12661870503597122</v>
      </c>
      <c r="K24" s="260">
        <v>0.14556962025316456</v>
      </c>
      <c r="L24" s="24"/>
    </row>
    <row r="25" spans="2:12" ht="12.75">
      <c r="B25" s="16"/>
      <c r="C25" s="30" t="s">
        <v>37</v>
      </c>
      <c r="D25" s="270">
        <v>0.2162485065710872</v>
      </c>
      <c r="E25" s="270">
        <v>0.20557491289198607</v>
      </c>
      <c r="F25" s="270">
        <v>0.2163323782234957</v>
      </c>
      <c r="G25" s="270">
        <v>0.239656912209889</v>
      </c>
      <c r="H25" s="261"/>
      <c r="I25" s="260">
        <v>0.24454545454545454</v>
      </c>
      <c r="J25" s="260">
        <v>0.25193798449612403</v>
      </c>
      <c r="K25" s="260">
        <v>0.22869830696641688</v>
      </c>
      <c r="L25" s="24"/>
    </row>
    <row r="26" spans="2:12" ht="12.75">
      <c r="B26" s="16"/>
      <c r="C26" s="30" t="s">
        <v>137</v>
      </c>
      <c r="D26" s="270">
        <v>-0.6363636363636364</v>
      </c>
      <c r="E26" s="270">
        <v>-0.5306122448979592</v>
      </c>
      <c r="F26" s="270">
        <v>-0.5220588235294118</v>
      </c>
      <c r="G26" s="270">
        <v>-0.40096618357487923</v>
      </c>
      <c r="H26" s="261"/>
      <c r="I26" s="260">
        <v>-0.1896551724137931</v>
      </c>
      <c r="J26" s="260">
        <v>-0.168</v>
      </c>
      <c r="K26" s="260">
        <v>-0.21348314606741572</v>
      </c>
      <c r="L26" s="24"/>
    </row>
    <row r="27" spans="2:12" ht="12.75">
      <c r="B27" s="16"/>
      <c r="C27" s="30" t="s">
        <v>11</v>
      </c>
      <c r="D27" s="270">
        <v>-0.1276595744680851</v>
      </c>
      <c r="E27" s="270">
        <v>-0.12264150943396226</v>
      </c>
      <c r="F27" s="270">
        <v>-0.12080536912751678</v>
      </c>
      <c r="G27" s="270">
        <v>-0.075</v>
      </c>
      <c r="H27" s="261"/>
      <c r="I27" s="260">
        <v>-0.12048192771084337</v>
      </c>
      <c r="J27" s="260">
        <v>-0.08854166666666667</v>
      </c>
      <c r="K27" s="260">
        <v>-0.07420494699646643</v>
      </c>
      <c r="L27" s="24"/>
    </row>
    <row r="28" spans="2:12" ht="12.75">
      <c r="B28" s="16"/>
      <c r="C28" s="8" t="s">
        <v>12</v>
      </c>
      <c r="D28" s="272">
        <v>0.44039026998128844</v>
      </c>
      <c r="E28" s="272">
        <v>0.42504075643951744</v>
      </c>
      <c r="F28" s="272">
        <v>0.4235630193905817</v>
      </c>
      <c r="G28" s="272">
        <v>0.4108713029576339</v>
      </c>
      <c r="H28" s="264"/>
      <c r="I28" s="263">
        <v>0.41830238726790453</v>
      </c>
      <c r="J28" s="272">
        <v>0.4068519715578539</v>
      </c>
      <c r="K28" s="272">
        <v>0.40647218511655964</v>
      </c>
      <c r="L28" s="24"/>
    </row>
    <row r="29" spans="2:12" ht="12.75">
      <c r="B29" s="16"/>
      <c r="C29" s="41"/>
      <c r="D29" s="474"/>
      <c r="E29" s="475"/>
      <c r="F29" s="475"/>
      <c r="G29" s="475"/>
      <c r="H29" s="476"/>
      <c r="I29" s="477"/>
      <c r="J29" s="477"/>
      <c r="K29" s="477"/>
      <c r="L29" s="24"/>
    </row>
    <row r="30" spans="2:12" ht="12.75">
      <c r="B30" s="16"/>
      <c r="C30" s="454" t="s">
        <v>328</v>
      </c>
      <c r="D30" s="246">
        <v>41</v>
      </c>
      <c r="E30" s="246">
        <v>100</v>
      </c>
      <c r="F30" s="246">
        <v>119</v>
      </c>
      <c r="G30" s="246">
        <v>232</v>
      </c>
      <c r="H30" s="265"/>
      <c r="I30" s="246">
        <v>37</v>
      </c>
      <c r="J30" s="246">
        <v>138</v>
      </c>
      <c r="K30" s="246">
        <v>156</v>
      </c>
      <c r="L30" s="24"/>
    </row>
    <row r="31" spans="2:12" ht="12.75">
      <c r="B31" s="16"/>
      <c r="C31" s="42"/>
      <c r="D31" s="478"/>
      <c r="E31" s="479"/>
      <c r="F31" s="478"/>
      <c r="G31" s="480"/>
      <c r="H31" s="481"/>
      <c r="I31" s="482"/>
      <c r="J31" s="482"/>
      <c r="K31" s="482"/>
      <c r="L31" s="24"/>
    </row>
    <row r="32" spans="2:12" ht="12.75">
      <c r="B32" s="16"/>
      <c r="C32" s="41" t="s">
        <v>191</v>
      </c>
      <c r="D32" s="483"/>
      <c r="E32" s="483"/>
      <c r="F32" s="483"/>
      <c r="G32" s="484"/>
      <c r="H32" s="485"/>
      <c r="I32" s="486"/>
      <c r="J32" s="486"/>
      <c r="K32" s="486"/>
      <c r="L32" s="24"/>
    </row>
    <row r="33" spans="2:12" ht="12.75">
      <c r="B33" s="16"/>
      <c r="C33" s="30" t="s">
        <v>8</v>
      </c>
      <c r="D33" s="309">
        <v>3178</v>
      </c>
      <c r="E33" s="309">
        <v>6289</v>
      </c>
      <c r="F33" s="309">
        <v>9315</v>
      </c>
      <c r="G33" s="309">
        <v>12088</v>
      </c>
      <c r="H33" s="253"/>
      <c r="I33" s="257">
        <v>2889</v>
      </c>
      <c r="J33" s="257">
        <v>5753</v>
      </c>
      <c r="K33" s="257">
        <v>8590</v>
      </c>
      <c r="L33" s="24"/>
    </row>
    <row r="34" spans="2:12" ht="12.75">
      <c r="B34" s="16"/>
      <c r="C34" s="30" t="s">
        <v>9</v>
      </c>
      <c r="D34" s="309">
        <v>2</v>
      </c>
      <c r="E34" s="309">
        <v>14</v>
      </c>
      <c r="F34" s="309">
        <v>40</v>
      </c>
      <c r="G34" s="309">
        <v>81</v>
      </c>
      <c r="H34" s="253"/>
      <c r="I34" s="257">
        <v>30</v>
      </c>
      <c r="J34" s="257">
        <v>90</v>
      </c>
      <c r="K34" s="257">
        <v>165</v>
      </c>
      <c r="L34" s="24"/>
    </row>
    <row r="35" spans="2:12" ht="12.75">
      <c r="B35" s="16"/>
      <c r="C35" s="30" t="s">
        <v>37</v>
      </c>
      <c r="D35" s="309">
        <v>190</v>
      </c>
      <c r="E35" s="309">
        <v>363</v>
      </c>
      <c r="F35" s="309">
        <v>608</v>
      </c>
      <c r="G35" s="309">
        <v>954</v>
      </c>
      <c r="H35" s="253"/>
      <c r="I35" s="257">
        <v>269</v>
      </c>
      <c r="J35" s="257">
        <v>585</v>
      </c>
      <c r="K35" s="257">
        <v>824</v>
      </c>
      <c r="L35" s="24"/>
    </row>
    <row r="36" spans="2:12" ht="12.75">
      <c r="B36" s="16"/>
      <c r="C36" s="30" t="s">
        <v>137</v>
      </c>
      <c r="D36" s="309">
        <v>-27</v>
      </c>
      <c r="E36" s="309">
        <v>-48</v>
      </c>
      <c r="F36" s="309">
        <v>-66</v>
      </c>
      <c r="G36" s="309">
        <v>-77</v>
      </c>
      <c r="H36" s="253"/>
      <c r="I36" s="257">
        <v>-10</v>
      </c>
      <c r="J36" s="257">
        <v>-20</v>
      </c>
      <c r="K36" s="257">
        <v>-37</v>
      </c>
      <c r="L36" s="24"/>
    </row>
    <row r="37" spans="2:12" ht="12.75">
      <c r="B37" s="16"/>
      <c r="C37" s="30" t="s">
        <v>11</v>
      </c>
      <c r="D37" s="309">
        <v>-11</v>
      </c>
      <c r="E37" s="309">
        <v>-19</v>
      </c>
      <c r="F37" s="309">
        <v>-26</v>
      </c>
      <c r="G37" s="309">
        <v>-12</v>
      </c>
      <c r="H37" s="253"/>
      <c r="I37" s="257">
        <v>-10</v>
      </c>
      <c r="J37" s="257">
        <v>-17</v>
      </c>
      <c r="K37" s="257">
        <v>-20</v>
      </c>
      <c r="L37" s="24"/>
    </row>
    <row r="38" spans="2:12" ht="12.75">
      <c r="B38" s="16"/>
      <c r="C38" s="8" t="s">
        <v>12</v>
      </c>
      <c r="D38" s="308">
        <v>3336</v>
      </c>
      <c r="E38" s="310">
        <v>6618</v>
      </c>
      <c r="F38" s="310">
        <v>9905</v>
      </c>
      <c r="G38" s="308">
        <v>13082</v>
      </c>
      <c r="H38" s="253"/>
      <c r="I38" s="258">
        <v>3191</v>
      </c>
      <c r="J38" s="258">
        <v>6432</v>
      </c>
      <c r="K38" s="258">
        <v>9589</v>
      </c>
      <c r="L38" s="24"/>
    </row>
    <row r="39" spans="2:12" ht="12.75">
      <c r="B39" s="16"/>
      <c r="C39" s="8"/>
      <c r="D39" s="463"/>
      <c r="E39" s="463"/>
      <c r="F39" s="463"/>
      <c r="G39" s="464"/>
      <c r="H39" s="256"/>
      <c r="I39" s="487"/>
      <c r="J39" s="487"/>
      <c r="K39" s="487"/>
      <c r="L39" s="24"/>
    </row>
    <row r="40" spans="2:12" ht="12.75">
      <c r="B40" s="16"/>
      <c r="C40" s="43" t="s">
        <v>192</v>
      </c>
      <c r="D40" s="483"/>
      <c r="E40" s="483"/>
      <c r="F40" s="483"/>
      <c r="G40" s="484"/>
      <c r="H40" s="485"/>
      <c r="I40" s="486"/>
      <c r="J40" s="486"/>
      <c r="K40" s="486"/>
      <c r="L40" s="24"/>
    </row>
    <row r="41" spans="2:12" ht="12.75">
      <c r="B41" s="16"/>
      <c r="C41" s="30" t="s">
        <v>8</v>
      </c>
      <c r="D41" s="270">
        <v>0.5046847705256471</v>
      </c>
      <c r="E41" s="270">
        <v>0.4883901529859439</v>
      </c>
      <c r="F41" s="270">
        <v>0.48457576861051865</v>
      </c>
      <c r="G41" s="270">
        <v>0.4687996897420981</v>
      </c>
      <c r="H41" s="256"/>
      <c r="I41" s="259">
        <v>0.48077883175237146</v>
      </c>
      <c r="J41" s="260">
        <v>0.47225414546051553</v>
      </c>
      <c r="K41" s="260">
        <v>0.47437596642368013</v>
      </c>
      <c r="L41" s="24"/>
    </row>
    <row r="42" spans="2:12" ht="12.75">
      <c r="B42" s="16"/>
      <c r="C42" s="30" t="s">
        <v>9</v>
      </c>
      <c r="D42" s="270">
        <v>0.00980392156862745</v>
      </c>
      <c r="E42" s="270">
        <v>0.03278688524590164</v>
      </c>
      <c r="F42" s="270">
        <v>0.06042296072507553</v>
      </c>
      <c r="G42" s="270">
        <v>0.08852459016393442</v>
      </c>
      <c r="H42" s="256"/>
      <c r="I42" s="259">
        <v>0.09868421052631579</v>
      </c>
      <c r="J42" s="260">
        <v>0.12949640287769784</v>
      </c>
      <c r="K42" s="260">
        <v>0.1491862567811935</v>
      </c>
      <c r="L42" s="24"/>
    </row>
    <row r="43" spans="2:12" ht="12.75">
      <c r="B43" s="16"/>
      <c r="C43" s="30" t="s">
        <v>37</v>
      </c>
      <c r="D43" s="270">
        <v>0.2270011947431302</v>
      </c>
      <c r="E43" s="270">
        <v>0.21080139372822299</v>
      </c>
      <c r="F43" s="270">
        <v>0.2177650429799427</v>
      </c>
      <c r="G43" s="270">
        <v>0.24066599394550958</v>
      </c>
      <c r="H43" s="256"/>
      <c r="I43" s="259">
        <v>0.24454545454545454</v>
      </c>
      <c r="J43" s="260">
        <v>0.25193798449612403</v>
      </c>
      <c r="K43" s="260">
        <v>0.22869830696641688</v>
      </c>
      <c r="L43" s="24"/>
    </row>
    <row r="44" spans="2:12" ht="12.75">
      <c r="B44" s="16"/>
      <c r="C44" s="30" t="s">
        <v>137</v>
      </c>
      <c r="D44" s="270">
        <v>-0.6136363636363636</v>
      </c>
      <c r="E44" s="270">
        <v>-0.4897959183673469</v>
      </c>
      <c r="F44" s="270">
        <v>-0.4852941176470588</v>
      </c>
      <c r="G44" s="270">
        <v>-0.3719806763285024</v>
      </c>
      <c r="H44" s="256"/>
      <c r="I44" s="259">
        <v>-0.1724137931034483</v>
      </c>
      <c r="J44" s="260">
        <v>-0.16</v>
      </c>
      <c r="K44" s="260">
        <v>-0.20786516853932585</v>
      </c>
      <c r="L44" s="24"/>
    </row>
    <row r="45" spans="2:12" ht="12.75">
      <c r="B45" s="16"/>
      <c r="C45" s="30" t="s">
        <v>11</v>
      </c>
      <c r="D45" s="270">
        <v>-0.11702127659574468</v>
      </c>
      <c r="E45" s="270">
        <v>-0.08962264150943396</v>
      </c>
      <c r="F45" s="270">
        <v>-0.087248322147651</v>
      </c>
      <c r="G45" s="270">
        <v>-0.02727272727272727</v>
      </c>
      <c r="H45" s="256"/>
      <c r="I45" s="259">
        <v>-0.12048192771084337</v>
      </c>
      <c r="J45" s="260">
        <v>-0.08854166666666667</v>
      </c>
      <c r="K45" s="260">
        <v>-0.0706713780918728</v>
      </c>
      <c r="L45" s="24"/>
    </row>
    <row r="46" spans="2:12" ht="12.75">
      <c r="B46" s="16"/>
      <c r="C46" s="8" t="s">
        <v>12</v>
      </c>
      <c r="D46" s="272">
        <v>0.4458700882117081</v>
      </c>
      <c r="E46" s="272">
        <v>0.43156178676230844</v>
      </c>
      <c r="F46" s="272">
        <v>0.4287136426592798</v>
      </c>
      <c r="G46" s="272">
        <v>0.4182893685051958</v>
      </c>
      <c r="H46" s="256"/>
      <c r="I46" s="262">
        <v>0.42320954907161806</v>
      </c>
      <c r="J46" s="272">
        <v>0.4157724628312864</v>
      </c>
      <c r="K46" s="272">
        <v>0.4131942948248373</v>
      </c>
      <c r="L46" s="24"/>
    </row>
    <row r="47" spans="2:12" ht="12.75">
      <c r="B47" s="16"/>
      <c r="C47" s="8"/>
      <c r="D47" s="213"/>
      <c r="E47" s="213"/>
      <c r="F47" s="213"/>
      <c r="G47" s="213"/>
      <c r="H47" s="488"/>
      <c r="I47" s="208"/>
      <c r="J47" s="489"/>
      <c r="K47" s="489"/>
      <c r="L47" s="24"/>
    </row>
    <row r="48" spans="2:12" ht="12.75">
      <c r="B48" s="16"/>
      <c r="C48" s="887" t="s">
        <v>199</v>
      </c>
      <c r="D48" s="887"/>
      <c r="E48" s="887"/>
      <c r="F48" s="887"/>
      <c r="G48" s="887"/>
      <c r="H48" s="887"/>
      <c r="I48" s="887"/>
      <c r="J48" s="888"/>
      <c r="K48" s="888"/>
      <c r="L48" s="24"/>
    </row>
    <row r="49" spans="2:12" ht="12.75">
      <c r="B49" s="16"/>
      <c r="C49" s="44" t="s">
        <v>13</v>
      </c>
      <c r="D49" s="45"/>
      <c r="E49" s="45"/>
      <c r="F49" s="45"/>
      <c r="G49" s="46"/>
      <c r="H49" s="47"/>
      <c r="I49" s="45"/>
      <c r="J49" s="48"/>
      <c r="K49" s="48"/>
      <c r="L49" s="24"/>
    </row>
    <row r="50" spans="2:12" ht="12.75">
      <c r="B50" s="16"/>
      <c r="C50" s="835" t="s">
        <v>63</v>
      </c>
      <c r="D50" s="835"/>
      <c r="E50" s="835"/>
      <c r="F50" s="44"/>
      <c r="G50" s="46"/>
      <c r="H50" s="47"/>
      <c r="I50" s="45"/>
      <c r="J50" s="48"/>
      <c r="K50" s="48"/>
      <c r="L50" s="24"/>
    </row>
    <row r="51" spans="2:12" ht="18.75">
      <c r="B51" s="16"/>
      <c r="C51" s="881" t="s">
        <v>329</v>
      </c>
      <c r="D51" s="44"/>
      <c r="E51" s="44"/>
      <c r="F51" s="44"/>
      <c r="G51" s="46"/>
      <c r="H51" s="47"/>
      <c r="I51" s="45"/>
      <c r="J51" s="48"/>
      <c r="K51" s="48"/>
      <c r="L51" s="24"/>
    </row>
    <row r="52" spans="2:12" ht="12.75">
      <c r="B52" s="490"/>
      <c r="C52" s="807"/>
      <c r="D52" s="50"/>
      <c r="E52" s="50"/>
      <c r="F52" s="50"/>
      <c r="G52" s="51"/>
      <c r="H52" s="52"/>
      <c r="I52" s="53"/>
      <c r="J52" s="491"/>
      <c r="K52" s="491"/>
      <c r="L52" s="200"/>
    </row>
    <row r="53" spans="2:12" ht="12.75">
      <c r="B53" s="16"/>
      <c r="C53" s="44"/>
      <c r="D53" s="44"/>
      <c r="E53" s="44"/>
      <c r="F53" s="44"/>
      <c r="G53" s="46"/>
      <c r="H53" s="47"/>
      <c r="I53" s="45"/>
      <c r="J53" s="48"/>
      <c r="K53" s="48"/>
      <c r="L53" s="24"/>
    </row>
    <row r="54" spans="2:12" ht="12.75">
      <c r="B54" s="16"/>
      <c r="C54" s="37" t="s">
        <v>138</v>
      </c>
      <c r="D54" s="54" t="s">
        <v>2</v>
      </c>
      <c r="E54" s="54" t="s">
        <v>133</v>
      </c>
      <c r="F54" s="54" t="s">
        <v>134</v>
      </c>
      <c r="G54" s="54" t="s">
        <v>135</v>
      </c>
      <c r="H54" s="55"/>
      <c r="I54" s="18" t="s">
        <v>6</v>
      </c>
      <c r="J54" s="18" t="s">
        <v>221</v>
      </c>
      <c r="K54" s="18" t="s">
        <v>222</v>
      </c>
      <c r="L54" s="24"/>
    </row>
    <row r="55" spans="2:12" ht="12.75">
      <c r="B55" s="16"/>
      <c r="C55" s="56" t="s">
        <v>8</v>
      </c>
      <c r="D55" s="266">
        <v>2081</v>
      </c>
      <c r="E55" s="266">
        <v>4037</v>
      </c>
      <c r="F55" s="266">
        <v>5883</v>
      </c>
      <c r="G55" s="444">
        <v>7676</v>
      </c>
      <c r="H55" s="267"/>
      <c r="I55" s="266">
        <v>1790</v>
      </c>
      <c r="J55" s="266">
        <v>3456</v>
      </c>
      <c r="K55" s="266">
        <v>5184</v>
      </c>
      <c r="L55" s="24"/>
    </row>
    <row r="56" spans="2:12" ht="12.75">
      <c r="B56" s="16"/>
      <c r="C56" s="30" t="s">
        <v>9</v>
      </c>
      <c r="D56" s="257">
        <v>-38</v>
      </c>
      <c r="E56" s="257">
        <v>-78</v>
      </c>
      <c r="F56" s="257">
        <v>-106</v>
      </c>
      <c r="G56" s="311">
        <v>-125</v>
      </c>
      <c r="H56" s="253"/>
      <c r="I56" s="257">
        <v>-31</v>
      </c>
      <c r="J56" s="257">
        <v>-52</v>
      </c>
      <c r="K56" s="257">
        <v>-59</v>
      </c>
      <c r="L56" s="24"/>
    </row>
    <row r="57" spans="2:12" ht="12.75">
      <c r="B57" s="16"/>
      <c r="C57" s="30" t="s">
        <v>37</v>
      </c>
      <c r="D57" s="257">
        <v>-36</v>
      </c>
      <c r="E57" s="257">
        <v>-78</v>
      </c>
      <c r="F57" s="257">
        <v>-47</v>
      </c>
      <c r="G57" s="311">
        <v>21</v>
      </c>
      <c r="H57" s="253"/>
      <c r="I57" s="257">
        <v>16</v>
      </c>
      <c r="J57" s="257">
        <v>69</v>
      </c>
      <c r="K57" s="257">
        <v>44</v>
      </c>
      <c r="L57" s="24"/>
    </row>
    <row r="58" spans="2:12" ht="12.75">
      <c r="B58" s="16"/>
      <c r="C58" s="30" t="s">
        <v>137</v>
      </c>
      <c r="D58" s="257">
        <v>-41</v>
      </c>
      <c r="E58" s="257">
        <v>-79</v>
      </c>
      <c r="F58" s="257">
        <v>-111</v>
      </c>
      <c r="G58" s="311">
        <v>-137</v>
      </c>
      <c r="H58" s="253"/>
      <c r="I58" s="257">
        <v>-26</v>
      </c>
      <c r="J58" s="257">
        <v>-52</v>
      </c>
      <c r="K58" s="257">
        <v>-84</v>
      </c>
      <c r="L58" s="24"/>
    </row>
    <row r="59" spans="2:12" ht="12.75">
      <c r="B59" s="16"/>
      <c r="C59" s="30" t="s">
        <v>11</v>
      </c>
      <c r="D59" s="257">
        <v>-17</v>
      </c>
      <c r="E59" s="257">
        <v>-35</v>
      </c>
      <c r="F59" s="257">
        <v>-49</v>
      </c>
      <c r="G59" s="311">
        <v>-50</v>
      </c>
      <c r="H59" s="253"/>
      <c r="I59" s="257">
        <v>-14</v>
      </c>
      <c r="J59" s="257">
        <v>-24</v>
      </c>
      <c r="K59" s="257">
        <v>-32</v>
      </c>
      <c r="L59" s="24"/>
    </row>
    <row r="60" spans="2:12" ht="12.75">
      <c r="B60" s="16"/>
      <c r="C60" s="57" t="s">
        <v>12</v>
      </c>
      <c r="D60" s="258">
        <v>1984</v>
      </c>
      <c r="E60" s="305">
        <v>3801</v>
      </c>
      <c r="F60" s="305">
        <v>5621</v>
      </c>
      <c r="G60" s="258">
        <v>7437</v>
      </c>
      <c r="H60" s="253"/>
      <c r="I60" s="268">
        <v>1763</v>
      </c>
      <c r="J60" s="268">
        <v>3449</v>
      </c>
      <c r="K60" s="268">
        <v>5138</v>
      </c>
      <c r="L60" s="24"/>
    </row>
    <row r="61" spans="2:12" ht="12.75">
      <c r="B61" s="16"/>
      <c r="C61" s="57"/>
      <c r="D61" s="255"/>
      <c r="E61" s="255"/>
      <c r="F61" s="255"/>
      <c r="G61" s="278"/>
      <c r="H61" s="256"/>
      <c r="I61" s="279"/>
      <c r="J61" s="492"/>
      <c r="K61" s="492"/>
      <c r="L61" s="24"/>
    </row>
    <row r="62" spans="2:12" ht="12.75">
      <c r="B62" s="16"/>
      <c r="C62" s="58" t="s">
        <v>115</v>
      </c>
      <c r="D62" s="468"/>
      <c r="E62" s="468"/>
      <c r="F62" s="468"/>
      <c r="G62" s="468"/>
      <c r="H62" s="467"/>
      <c r="I62" s="468"/>
      <c r="J62" s="467"/>
      <c r="K62" s="467"/>
      <c r="L62" s="24"/>
    </row>
    <row r="63" spans="2:12" ht="12.75">
      <c r="B63" s="16"/>
      <c r="C63" s="30" t="s">
        <v>8</v>
      </c>
      <c r="D63" s="259">
        <v>0.3304748292837859</v>
      </c>
      <c r="E63" s="260">
        <v>0.31350469829929334</v>
      </c>
      <c r="F63" s="260">
        <v>0.3060396400145659</v>
      </c>
      <c r="G63" s="260">
        <v>0.29769245685476053</v>
      </c>
      <c r="H63" s="269"/>
      <c r="I63" s="259">
        <v>0.29788650357796637</v>
      </c>
      <c r="J63" s="260">
        <v>0.28369725824987685</v>
      </c>
      <c r="K63" s="260">
        <v>0.28628230616302186</v>
      </c>
      <c r="L63" s="24"/>
    </row>
    <row r="64" spans="2:12" ht="12.75">
      <c r="B64" s="16"/>
      <c r="C64" s="30" t="s">
        <v>9</v>
      </c>
      <c r="D64" s="259">
        <v>-0.18627450980392157</v>
      </c>
      <c r="E64" s="260">
        <v>-0.18266978922716628</v>
      </c>
      <c r="F64" s="260">
        <v>-0.16012084592145015</v>
      </c>
      <c r="G64" s="260">
        <v>-0.1366120218579235</v>
      </c>
      <c r="H64" s="269"/>
      <c r="I64" s="259">
        <v>-0.10197368421052631</v>
      </c>
      <c r="J64" s="260">
        <v>-0.07482014388489208</v>
      </c>
      <c r="K64" s="260">
        <v>-0.05334538878842676</v>
      </c>
      <c r="L64" s="24"/>
    </row>
    <row r="65" spans="2:12" ht="12.75">
      <c r="B65" s="16"/>
      <c r="C65" s="30" t="s">
        <v>37</v>
      </c>
      <c r="D65" s="259">
        <v>-0.043010752688172046</v>
      </c>
      <c r="E65" s="260">
        <v>-0.04529616724738676</v>
      </c>
      <c r="F65" s="260">
        <v>-0.01683381088825215</v>
      </c>
      <c r="G65" s="260">
        <v>0.0052976791120080725</v>
      </c>
      <c r="H65" s="269"/>
      <c r="I65" s="259">
        <v>0.014545454545454545</v>
      </c>
      <c r="J65" s="260">
        <v>0.029715762273901807</v>
      </c>
      <c r="K65" s="260">
        <v>0.012212045517624202</v>
      </c>
      <c r="L65" s="24"/>
    </row>
    <row r="66" spans="2:12" ht="12.75">
      <c r="B66" s="16"/>
      <c r="C66" s="30" t="s">
        <v>137</v>
      </c>
      <c r="D66" s="259">
        <v>-0.9318181818181818</v>
      </c>
      <c r="E66" s="260">
        <v>-0.8061224489795918</v>
      </c>
      <c r="F66" s="260">
        <v>-0.8161764705882353</v>
      </c>
      <c r="G66" s="260">
        <v>-0.6618357487922706</v>
      </c>
      <c r="H66" s="269"/>
      <c r="I66" s="259">
        <v>-0.4482758620689655</v>
      </c>
      <c r="J66" s="260">
        <v>-0.416</v>
      </c>
      <c r="K66" s="260">
        <v>-0.47191011235955055</v>
      </c>
      <c r="L66" s="24"/>
    </row>
    <row r="67" spans="2:12" ht="12.75">
      <c r="B67" s="16"/>
      <c r="C67" s="30" t="s">
        <v>11</v>
      </c>
      <c r="D67" s="259">
        <v>-0.18085106382978725</v>
      </c>
      <c r="E67" s="260">
        <v>-0.1650943396226415</v>
      </c>
      <c r="F67" s="260">
        <v>-0.1644295302013423</v>
      </c>
      <c r="G67" s="260">
        <v>-0.11363636363636363</v>
      </c>
      <c r="H67" s="269"/>
      <c r="I67" s="259">
        <v>-0.1686746987951807</v>
      </c>
      <c r="J67" s="260">
        <v>-0.125</v>
      </c>
      <c r="K67" s="260">
        <v>-0.11307420494699646</v>
      </c>
      <c r="L67" s="24"/>
    </row>
    <row r="68" spans="2:12" ht="12.75">
      <c r="B68" s="16"/>
      <c r="C68" s="57" t="s">
        <v>12</v>
      </c>
      <c r="D68" s="262">
        <v>0.2651697407110398</v>
      </c>
      <c r="E68" s="272">
        <v>0.24786436256928596</v>
      </c>
      <c r="F68" s="272">
        <v>0.2432912049861496</v>
      </c>
      <c r="G68" s="263">
        <v>0.23779376498800958</v>
      </c>
      <c r="H68" s="269"/>
      <c r="I68" s="262">
        <v>0.23381962864721487</v>
      </c>
      <c r="J68" s="272">
        <v>0.22294764059469943</v>
      </c>
      <c r="K68" s="272">
        <v>0.22139871590468393</v>
      </c>
      <c r="L68" s="24"/>
    </row>
    <row r="69" spans="2:12" ht="12.75">
      <c r="B69" s="16"/>
      <c r="C69" s="57"/>
      <c r="D69" s="493"/>
      <c r="E69" s="493"/>
      <c r="F69" s="493"/>
      <c r="G69" s="256"/>
      <c r="H69" s="256"/>
      <c r="I69" s="279"/>
      <c r="J69" s="492"/>
      <c r="K69" s="492"/>
      <c r="L69" s="24"/>
    </row>
    <row r="70" spans="2:12" ht="12.75">
      <c r="B70" s="16"/>
      <c r="C70" s="455" t="s">
        <v>328</v>
      </c>
      <c r="D70" s="246">
        <v>-71</v>
      </c>
      <c r="E70" s="246">
        <v>-26</v>
      </c>
      <c r="F70" s="246">
        <v>2</v>
      </c>
      <c r="G70" s="246">
        <v>127</v>
      </c>
      <c r="H70" s="265"/>
      <c r="I70" s="246">
        <v>27</v>
      </c>
      <c r="J70" s="246">
        <v>126</v>
      </c>
      <c r="K70" s="246">
        <v>142</v>
      </c>
      <c r="L70" s="24"/>
    </row>
    <row r="71" spans="2:12" ht="12.75">
      <c r="B71" s="16"/>
      <c r="C71" s="29"/>
      <c r="D71" s="494"/>
      <c r="E71" s="494"/>
      <c r="F71" s="494"/>
      <c r="G71" s="494"/>
      <c r="H71" s="494"/>
      <c r="I71" s="494"/>
      <c r="J71" s="494"/>
      <c r="K71" s="494"/>
      <c r="L71" s="24"/>
    </row>
    <row r="72" spans="2:12" ht="12.75">
      <c r="B72" s="16"/>
      <c r="C72" s="59" t="s">
        <v>193</v>
      </c>
      <c r="D72" s="495"/>
      <c r="E72" s="495"/>
      <c r="F72" s="495"/>
      <c r="G72" s="485"/>
      <c r="H72" s="485"/>
      <c r="I72" s="495"/>
      <c r="J72" s="256"/>
      <c r="K72" s="256"/>
      <c r="L72" s="24"/>
    </row>
    <row r="73" spans="2:12" ht="12.75">
      <c r="B73" s="16"/>
      <c r="C73" s="56" t="s">
        <v>8</v>
      </c>
      <c r="D73" s="266">
        <v>2026</v>
      </c>
      <c r="E73" s="266">
        <v>3993</v>
      </c>
      <c r="F73" s="266">
        <v>5863</v>
      </c>
      <c r="G73" s="444">
        <v>7761</v>
      </c>
      <c r="H73" s="267"/>
      <c r="I73" s="266">
        <v>1816</v>
      </c>
      <c r="J73" s="266">
        <v>3580</v>
      </c>
      <c r="K73" s="266">
        <v>5323</v>
      </c>
      <c r="L73" s="24"/>
    </row>
    <row r="74" spans="2:12" ht="12.75">
      <c r="B74" s="16"/>
      <c r="C74" s="30" t="s">
        <v>9</v>
      </c>
      <c r="D74" s="257">
        <v>-38</v>
      </c>
      <c r="E74" s="257">
        <v>-78</v>
      </c>
      <c r="F74" s="257">
        <v>-106</v>
      </c>
      <c r="G74" s="311">
        <v>-125</v>
      </c>
      <c r="H74" s="253"/>
      <c r="I74" s="257">
        <v>-31</v>
      </c>
      <c r="J74" s="257">
        <v>-50</v>
      </c>
      <c r="K74" s="257">
        <v>-55</v>
      </c>
      <c r="L74" s="24"/>
    </row>
    <row r="75" spans="2:12" ht="12.75">
      <c r="B75" s="16"/>
      <c r="C75" s="30" t="s">
        <v>37</v>
      </c>
      <c r="D75" s="257">
        <v>-27</v>
      </c>
      <c r="E75" s="257">
        <v>-69</v>
      </c>
      <c r="F75" s="257">
        <v>-43</v>
      </c>
      <c r="G75" s="311">
        <v>25</v>
      </c>
      <c r="H75" s="253"/>
      <c r="I75" s="257">
        <v>16</v>
      </c>
      <c r="J75" s="257">
        <v>69</v>
      </c>
      <c r="K75" s="257">
        <v>44</v>
      </c>
      <c r="L75" s="24"/>
    </row>
    <row r="76" spans="2:12" ht="12.75">
      <c r="B76" s="16"/>
      <c r="C76" s="30" t="s">
        <v>137</v>
      </c>
      <c r="D76" s="257">
        <v>-40</v>
      </c>
      <c r="E76" s="257">
        <v>-74</v>
      </c>
      <c r="F76" s="257">
        <v>-106</v>
      </c>
      <c r="G76" s="311">
        <v>-132</v>
      </c>
      <c r="H76" s="253"/>
      <c r="I76" s="257">
        <v>-25</v>
      </c>
      <c r="J76" s="257">
        <v>-51</v>
      </c>
      <c r="K76" s="257">
        <v>-83</v>
      </c>
      <c r="L76" s="24"/>
    </row>
    <row r="77" spans="2:12" ht="12.75">
      <c r="B77" s="16"/>
      <c r="C77" s="30" t="s">
        <v>11</v>
      </c>
      <c r="D77" s="257">
        <v>-16</v>
      </c>
      <c r="E77" s="257">
        <v>-28</v>
      </c>
      <c r="F77" s="257">
        <v>-40</v>
      </c>
      <c r="G77" s="311">
        <v>-31</v>
      </c>
      <c r="H77" s="253"/>
      <c r="I77" s="257">
        <v>-14</v>
      </c>
      <c r="J77" s="257">
        <v>-25</v>
      </c>
      <c r="K77" s="257">
        <v>-32</v>
      </c>
      <c r="L77" s="24"/>
    </row>
    <row r="78" spans="2:12" ht="12.75">
      <c r="B78" s="16"/>
      <c r="C78" s="57" t="s">
        <v>12</v>
      </c>
      <c r="D78" s="258">
        <v>1913</v>
      </c>
      <c r="E78" s="305">
        <v>3775</v>
      </c>
      <c r="F78" s="305">
        <v>5623</v>
      </c>
      <c r="G78" s="258">
        <v>7564</v>
      </c>
      <c r="H78" s="253"/>
      <c r="I78" s="258">
        <v>1790</v>
      </c>
      <c r="J78" s="258">
        <v>3575</v>
      </c>
      <c r="K78" s="258">
        <v>5280</v>
      </c>
      <c r="L78" s="24"/>
    </row>
    <row r="79" spans="2:12" ht="12.75">
      <c r="B79" s="16"/>
      <c r="C79" s="30"/>
      <c r="D79" s="255"/>
      <c r="E79" s="255"/>
      <c r="F79" s="255"/>
      <c r="G79" s="256"/>
      <c r="H79" s="256"/>
      <c r="I79" s="465"/>
      <c r="J79" s="273"/>
      <c r="K79" s="273"/>
      <c r="L79" s="24"/>
    </row>
    <row r="80" spans="2:12" ht="12.75">
      <c r="B80" s="16"/>
      <c r="C80" s="58" t="s">
        <v>194</v>
      </c>
      <c r="D80" s="495"/>
      <c r="E80" s="495"/>
      <c r="F80" s="495"/>
      <c r="G80" s="485"/>
      <c r="H80" s="485"/>
      <c r="I80" s="495"/>
      <c r="J80" s="496"/>
      <c r="K80" s="496"/>
      <c r="L80" s="24"/>
    </row>
    <row r="81" spans="2:12" ht="12.75">
      <c r="B81" s="16"/>
      <c r="C81" s="30" t="s">
        <v>8</v>
      </c>
      <c r="D81" s="270">
        <v>0.3217405113546133</v>
      </c>
      <c r="E81" s="260">
        <v>0.31008775335870153</v>
      </c>
      <c r="F81" s="260">
        <v>0.30499921968475263</v>
      </c>
      <c r="G81" s="270">
        <v>0.3009889470622455</v>
      </c>
      <c r="H81" s="271"/>
      <c r="I81" s="270">
        <v>0.30221334664669663</v>
      </c>
      <c r="J81" s="260">
        <v>0.29387621080282383</v>
      </c>
      <c r="K81" s="260">
        <v>0.29395847139385906</v>
      </c>
      <c r="L81" s="24"/>
    </row>
    <row r="82" spans="2:12" ht="12.75">
      <c r="B82" s="16"/>
      <c r="C82" s="30" t="s">
        <v>9</v>
      </c>
      <c r="D82" s="270">
        <v>-0.18627450980392157</v>
      </c>
      <c r="E82" s="260">
        <v>-0.18266978922716628</v>
      </c>
      <c r="F82" s="260">
        <v>-0.16012084592145015</v>
      </c>
      <c r="G82" s="270">
        <v>-0.1366120218579235</v>
      </c>
      <c r="H82" s="271"/>
      <c r="I82" s="270">
        <v>-0.10197368421052631</v>
      </c>
      <c r="J82" s="260">
        <v>-0.07194244604316546</v>
      </c>
      <c r="K82" s="260">
        <v>-0.04972875226039783</v>
      </c>
      <c r="L82" s="24"/>
    </row>
    <row r="83" spans="2:12" ht="12.75">
      <c r="B83" s="16"/>
      <c r="C83" s="30" t="s">
        <v>37</v>
      </c>
      <c r="D83" s="270">
        <v>-0.03225806451612903</v>
      </c>
      <c r="E83" s="260">
        <v>-0.04006968641114982</v>
      </c>
      <c r="F83" s="260">
        <v>-0.015401146131805158</v>
      </c>
      <c r="G83" s="270">
        <v>0.006306760847628658</v>
      </c>
      <c r="H83" s="271"/>
      <c r="I83" s="270">
        <v>0.014545454545454545</v>
      </c>
      <c r="J83" s="260">
        <v>0.029715762273901807</v>
      </c>
      <c r="K83" s="260">
        <v>0.012212045517624202</v>
      </c>
      <c r="L83" s="24"/>
    </row>
    <row r="84" spans="2:12" ht="12.75">
      <c r="B84" s="16"/>
      <c r="C84" s="30" t="s">
        <v>137</v>
      </c>
      <c r="D84" s="270">
        <v>-0.9090909090909091</v>
      </c>
      <c r="E84" s="260">
        <v>-0.7551020408163265</v>
      </c>
      <c r="F84" s="260">
        <v>-0.7794117647058824</v>
      </c>
      <c r="G84" s="270">
        <v>-0.6376811594202898</v>
      </c>
      <c r="H84" s="271"/>
      <c r="I84" s="270">
        <v>-0.43103448275862066</v>
      </c>
      <c r="J84" s="260">
        <v>-0.408</v>
      </c>
      <c r="K84" s="260">
        <v>-0.46629213483146065</v>
      </c>
      <c r="L84" s="24"/>
    </row>
    <row r="85" spans="2:12" ht="12.75">
      <c r="B85" s="16"/>
      <c r="C85" s="30" t="s">
        <v>11</v>
      </c>
      <c r="D85" s="270">
        <v>-0.1702127659574468</v>
      </c>
      <c r="E85" s="260">
        <v>-0.1320754716981132</v>
      </c>
      <c r="F85" s="260">
        <v>-0.1342281879194631</v>
      </c>
      <c r="G85" s="270">
        <v>-0.07045454545454545</v>
      </c>
      <c r="H85" s="271"/>
      <c r="I85" s="270">
        <v>-0.1686746987951807</v>
      </c>
      <c r="J85" s="260">
        <v>-0.13020833333333334</v>
      </c>
      <c r="K85" s="260">
        <v>-0.11307420494699646</v>
      </c>
      <c r="L85" s="24"/>
    </row>
    <row r="86" spans="2:12" ht="12.75">
      <c r="B86" s="16"/>
      <c r="C86" s="57" t="s">
        <v>12</v>
      </c>
      <c r="D86" s="272">
        <v>0.2556802993851911</v>
      </c>
      <c r="E86" s="272">
        <v>0.2461688946853603</v>
      </c>
      <c r="F86" s="272">
        <v>0.2433777700831025</v>
      </c>
      <c r="G86" s="272">
        <v>0.24185451638689048</v>
      </c>
      <c r="H86" s="273"/>
      <c r="I86" s="272">
        <v>0.23740053050397877</v>
      </c>
      <c r="J86" s="272">
        <v>0.23109243697478993</v>
      </c>
      <c r="K86" s="272">
        <v>0.22751755935709053</v>
      </c>
      <c r="L86" s="24"/>
    </row>
    <row r="87" spans="2:12" ht="12.75">
      <c r="B87" s="16"/>
      <c r="C87" s="30"/>
      <c r="D87" s="307"/>
      <c r="E87" s="307"/>
      <c r="F87" s="307"/>
      <c r="G87" s="273"/>
      <c r="H87" s="273"/>
      <c r="I87" s="458"/>
      <c r="J87" s="273"/>
      <c r="K87" s="273"/>
      <c r="L87" s="24"/>
    </row>
    <row r="88" spans="2:12" ht="12.75">
      <c r="B88" s="16"/>
      <c r="C88" s="60" t="s">
        <v>185</v>
      </c>
      <c r="D88" s="468"/>
      <c r="E88" s="468"/>
      <c r="F88" s="468"/>
      <c r="G88" s="468"/>
      <c r="H88" s="467"/>
      <c r="I88" s="468"/>
      <c r="J88" s="497"/>
      <c r="K88" s="497"/>
      <c r="L88" s="24"/>
    </row>
    <row r="89" spans="2:12" ht="12.75">
      <c r="B89" s="16"/>
      <c r="C89" s="56" t="s">
        <v>8</v>
      </c>
      <c r="D89" s="274">
        <v>850</v>
      </c>
      <c r="E89" s="274">
        <v>1793</v>
      </c>
      <c r="F89" s="274">
        <v>2615</v>
      </c>
      <c r="G89" s="445">
        <v>3894</v>
      </c>
      <c r="H89" s="275"/>
      <c r="I89" s="274">
        <v>867</v>
      </c>
      <c r="J89" s="274">
        <v>1895</v>
      </c>
      <c r="K89" s="274">
        <v>2817</v>
      </c>
      <c r="L89" s="24"/>
    </row>
    <row r="90" spans="2:12" ht="12.75">
      <c r="B90" s="16"/>
      <c r="C90" s="30" t="s">
        <v>9</v>
      </c>
      <c r="D90" s="276">
        <v>95</v>
      </c>
      <c r="E90" s="276">
        <v>228</v>
      </c>
      <c r="F90" s="276">
        <v>344</v>
      </c>
      <c r="G90" s="446">
        <v>467</v>
      </c>
      <c r="H90" s="277"/>
      <c r="I90" s="276">
        <v>142</v>
      </c>
      <c r="J90" s="276">
        <v>252</v>
      </c>
      <c r="K90" s="276">
        <v>363</v>
      </c>
      <c r="L90" s="24"/>
    </row>
    <row r="91" spans="2:12" ht="12.75">
      <c r="B91" s="16"/>
      <c r="C91" s="30" t="s">
        <v>37</v>
      </c>
      <c r="D91" s="276">
        <v>63</v>
      </c>
      <c r="E91" s="276">
        <v>193</v>
      </c>
      <c r="F91" s="276">
        <v>329</v>
      </c>
      <c r="G91" s="446">
        <v>699</v>
      </c>
      <c r="H91" s="277"/>
      <c r="I91" s="276">
        <v>116</v>
      </c>
      <c r="J91" s="276">
        <v>271</v>
      </c>
      <c r="K91" s="276">
        <v>442</v>
      </c>
      <c r="L91" s="24"/>
    </row>
    <row r="92" spans="2:12" ht="12.75">
      <c r="B92" s="16"/>
      <c r="C92" s="30" t="s">
        <v>137</v>
      </c>
      <c r="D92" s="276">
        <v>45</v>
      </c>
      <c r="E92" s="276">
        <v>59</v>
      </c>
      <c r="F92" s="276">
        <v>65</v>
      </c>
      <c r="G92" s="446">
        <v>85</v>
      </c>
      <c r="H92" s="277"/>
      <c r="I92" s="276">
        <v>30</v>
      </c>
      <c r="J92" s="276">
        <v>46</v>
      </c>
      <c r="K92" s="276">
        <v>54</v>
      </c>
      <c r="L92" s="24"/>
    </row>
    <row r="93" spans="2:12" ht="12.75">
      <c r="B93" s="16"/>
      <c r="C93" s="30" t="s">
        <v>11</v>
      </c>
      <c r="D93" s="276">
        <v>2</v>
      </c>
      <c r="E93" s="276">
        <v>5</v>
      </c>
      <c r="F93" s="276">
        <v>6</v>
      </c>
      <c r="G93" s="446">
        <v>10</v>
      </c>
      <c r="H93" s="277"/>
      <c r="I93" s="276">
        <v>2</v>
      </c>
      <c r="J93" s="276">
        <v>5</v>
      </c>
      <c r="K93" s="276">
        <v>7</v>
      </c>
      <c r="L93" s="24"/>
    </row>
    <row r="94" spans="2:12" ht="12.75">
      <c r="B94" s="16"/>
      <c r="C94" s="57" t="s">
        <v>12</v>
      </c>
      <c r="D94" s="255">
        <v>1025</v>
      </c>
      <c r="E94" s="255">
        <v>2216</v>
      </c>
      <c r="F94" s="280">
        <v>3299</v>
      </c>
      <c r="G94" s="255">
        <v>5114</v>
      </c>
      <c r="H94" s="277"/>
      <c r="I94" s="279">
        <v>1160</v>
      </c>
      <c r="J94" s="280">
        <v>2474</v>
      </c>
      <c r="K94" s="280">
        <v>3688</v>
      </c>
      <c r="L94" s="24"/>
    </row>
    <row r="95" spans="2:12" ht="12.75">
      <c r="B95" s="16"/>
      <c r="C95" s="61"/>
      <c r="D95" s="498"/>
      <c r="E95" s="498"/>
      <c r="F95" s="498"/>
      <c r="G95" s="277"/>
      <c r="H95" s="277"/>
      <c r="I95" s="498"/>
      <c r="J95" s="497"/>
      <c r="K95" s="497"/>
      <c r="L95" s="24"/>
    </row>
    <row r="96" spans="2:12" ht="12.75">
      <c r="B96" s="16"/>
      <c r="C96" s="60" t="s">
        <v>186</v>
      </c>
      <c r="D96" s="499"/>
      <c r="E96" s="468"/>
      <c r="F96" s="468"/>
      <c r="G96" s="467"/>
      <c r="H96" s="467"/>
      <c r="I96" s="499"/>
      <c r="J96" s="500"/>
      <c r="K96" s="500"/>
      <c r="L96" s="24"/>
    </row>
    <row r="97" spans="2:12" ht="12.75">
      <c r="B97" s="16"/>
      <c r="C97" s="30" t="s">
        <v>8</v>
      </c>
      <c r="D97" s="260">
        <v>0.13498491345084962</v>
      </c>
      <c r="E97" s="260">
        <v>0.01770598741942999</v>
      </c>
      <c r="F97" s="260">
        <v>0.017895229672787807</v>
      </c>
      <c r="G97" s="260">
        <v>0.15101803374054684</v>
      </c>
      <c r="H97" s="256"/>
      <c r="I97" s="260">
        <v>0.14428357463804292</v>
      </c>
      <c r="J97" s="260">
        <v>0.15555737974060088</v>
      </c>
      <c r="K97" s="260">
        <v>0.1555666003976143</v>
      </c>
      <c r="L97" s="24"/>
    </row>
    <row r="98" spans="2:12" ht="12.75">
      <c r="B98" s="16"/>
      <c r="C98" s="30" t="s">
        <v>9</v>
      </c>
      <c r="D98" s="281">
        <v>0.46568627450980393</v>
      </c>
      <c r="E98" s="260">
        <v>0.4519906323185012</v>
      </c>
      <c r="F98" s="260">
        <v>0.49697885196374625</v>
      </c>
      <c r="G98" s="281">
        <v>0.5103825136612021</v>
      </c>
      <c r="H98" s="282"/>
      <c r="I98" s="281">
        <v>0.46710526315789475</v>
      </c>
      <c r="J98" s="260">
        <v>0.36258992805755397</v>
      </c>
      <c r="K98" s="260">
        <v>0.3282097649186257</v>
      </c>
      <c r="L98" s="24"/>
    </row>
    <row r="99" spans="2:12" ht="12.75">
      <c r="B99" s="16"/>
      <c r="C99" s="30" t="s">
        <v>37</v>
      </c>
      <c r="D99" s="281">
        <v>0.07526881720430108</v>
      </c>
      <c r="E99" s="260">
        <v>0.03426248548199768</v>
      </c>
      <c r="F99" s="260">
        <v>0.02328080229226361</v>
      </c>
      <c r="G99" s="281">
        <v>0.17633703329969727</v>
      </c>
      <c r="H99" s="282"/>
      <c r="I99" s="281">
        <v>0.10545454545454545</v>
      </c>
      <c r="J99" s="260">
        <v>0.11670973298880276</v>
      </c>
      <c r="K99" s="260">
        <v>0.12267554815431585</v>
      </c>
      <c r="L99" s="24"/>
    </row>
    <row r="100" spans="2:12" ht="12.75">
      <c r="B100" s="16"/>
      <c r="C100" s="30" t="s">
        <v>137</v>
      </c>
      <c r="D100" s="281">
        <v>1.0227272727272727</v>
      </c>
      <c r="E100" s="260">
        <v>0.05102040816326531</v>
      </c>
      <c r="F100" s="260">
        <v>0.04411764705882353</v>
      </c>
      <c r="G100" s="281">
        <v>0.4106280193236715</v>
      </c>
      <c r="H100" s="282"/>
      <c r="I100" s="281">
        <v>0.5172413793103449</v>
      </c>
      <c r="J100" s="260">
        <v>0.368</v>
      </c>
      <c r="K100" s="260">
        <v>0.30337078651685395</v>
      </c>
      <c r="L100" s="24"/>
    </row>
    <row r="101" spans="2:12" ht="12.75">
      <c r="B101" s="16"/>
      <c r="C101" s="30" t="s">
        <v>11</v>
      </c>
      <c r="D101" s="281">
        <v>0.02127659574468085</v>
      </c>
      <c r="E101" s="260">
        <v>-0.29245283018867924</v>
      </c>
      <c r="F101" s="260">
        <v>-0.20134228187919462</v>
      </c>
      <c r="G101" s="281">
        <v>0.022727272727272728</v>
      </c>
      <c r="H101" s="282"/>
      <c r="I101" s="281">
        <v>0.024096385542168676</v>
      </c>
      <c r="J101" s="260">
        <v>0.026041666666666668</v>
      </c>
      <c r="K101" s="260">
        <v>0.024734982332155476</v>
      </c>
      <c r="L101" s="24"/>
    </row>
    <row r="102" spans="2:12" ht="12.75">
      <c r="B102" s="16"/>
      <c r="C102" s="57" t="s">
        <v>12</v>
      </c>
      <c r="D102" s="283">
        <v>0.13699545576049185</v>
      </c>
      <c r="E102" s="272">
        <v>0.1445060319530486</v>
      </c>
      <c r="F102" s="272">
        <v>0.14278912742382271</v>
      </c>
      <c r="G102" s="283">
        <v>0.1635171862509992</v>
      </c>
      <c r="H102" s="282"/>
      <c r="I102" s="283">
        <v>0.15384615384615385</v>
      </c>
      <c r="J102" s="272">
        <v>0.1599224305106658</v>
      </c>
      <c r="K102" s="272">
        <v>0.1589175679751799</v>
      </c>
      <c r="L102" s="24"/>
    </row>
    <row r="103" spans="2:12" ht="12.75">
      <c r="B103" s="16"/>
      <c r="C103" s="57"/>
      <c r="D103" s="283"/>
      <c r="E103" s="272"/>
      <c r="F103" s="272"/>
      <c r="G103" s="283"/>
      <c r="H103" s="282"/>
      <c r="I103" s="283"/>
      <c r="J103" s="272"/>
      <c r="K103" s="272"/>
      <c r="L103" s="24"/>
    </row>
    <row r="104" spans="2:12" ht="12.75">
      <c r="B104" s="16"/>
      <c r="C104" s="887" t="s">
        <v>199</v>
      </c>
      <c r="D104" s="887"/>
      <c r="E104" s="887"/>
      <c r="F104" s="887"/>
      <c r="G104" s="887"/>
      <c r="H104" s="887"/>
      <c r="I104" s="887"/>
      <c r="J104" s="888"/>
      <c r="K104" s="888"/>
      <c r="L104" s="501"/>
    </row>
    <row r="105" spans="2:12" ht="9.75" customHeight="1">
      <c r="B105" s="16"/>
      <c r="C105" s="44" t="s">
        <v>13</v>
      </c>
      <c r="D105" s="62"/>
      <c r="E105" s="62"/>
      <c r="F105" s="62"/>
      <c r="G105" s="63"/>
      <c r="H105" s="63"/>
      <c r="I105" s="62"/>
      <c r="J105" s="63"/>
      <c r="K105" s="63"/>
      <c r="L105" s="501"/>
    </row>
    <row r="106" spans="2:12" ht="9" customHeight="1">
      <c r="B106" s="16"/>
      <c r="C106" s="835" t="s">
        <v>63</v>
      </c>
      <c r="D106" s="835"/>
      <c r="E106" s="835"/>
      <c r="F106" s="835"/>
      <c r="G106" s="835"/>
      <c r="H106" s="64"/>
      <c r="I106" s="49"/>
      <c r="J106" s="64"/>
      <c r="K106" s="64"/>
      <c r="L106" s="24"/>
    </row>
    <row r="107" spans="2:12" ht="18.75">
      <c r="B107" s="16"/>
      <c r="C107" s="881" t="s">
        <v>330</v>
      </c>
      <c r="D107" s="44"/>
      <c r="E107" s="44"/>
      <c r="F107" s="44"/>
      <c r="G107" s="701"/>
      <c r="H107" s="701"/>
      <c r="I107" s="702"/>
      <c r="J107" s="703"/>
      <c r="K107" s="703"/>
      <c r="L107" s="24"/>
    </row>
    <row r="108" spans="2:12" ht="15.75" customHeight="1">
      <c r="B108" s="164"/>
      <c r="C108" s="65"/>
      <c r="D108" s="65"/>
      <c r="E108" s="65"/>
      <c r="F108" s="65"/>
      <c r="G108" s="502"/>
      <c r="H108" s="502"/>
      <c r="I108" s="65"/>
      <c r="J108" s="502"/>
      <c r="K108" s="502"/>
      <c r="L108" s="165"/>
    </row>
  </sheetData>
  <sheetProtection password="EF6E" sheet="1" formatCells="0" formatColumns="0" formatRows="0" insertColumns="0" insertRows="0" insertHyperlinks="0" deleteColumns="0" deleteRows="0" sort="0" autoFilter="0" pivotTables="0"/>
  <mergeCells count="4">
    <mergeCell ref="C1:D1"/>
    <mergeCell ref="B2:L2"/>
    <mergeCell ref="C50:E50"/>
    <mergeCell ref="C106:G106"/>
  </mergeCells>
  <hyperlinks>
    <hyperlink ref="C106:E106" location="'Historic Quartely Proforma'!A1" display="Click here to find the reconciliation between the old e new disclosure by business for 2006 annual and interim results."/>
    <hyperlink ref="C50:E50" location="'Historic Quartely Proforma'!A1" display="Click here to find the reconciliation between the old e new disclosure by business for 2006 annual and interim results."/>
    <hyperlink ref="C30" location="'Rep&amp;org. fig. YTD'!G6" display="Exceptional items (aka &quot;other non organic items&quot;)"/>
    <hyperlink ref="C70" location="'Rep&amp;org. fig. YTD'!G6" display="Exceptional items (aka &quot;other non organic items&quot;)"/>
    <hyperlink ref="N9" location="'Domestic Business Results'!A1" display="Domestic Business Results"/>
    <hyperlink ref="N10" location="'Domestic Wireline Results'!A1" display="Domestic Wireline Results"/>
    <hyperlink ref="N11" location="'Domestic Mobile Results'!A1" display="Domestic Mobile Results"/>
    <hyperlink ref="N12" location="'TIM Brasil Results'!A1" display="TIM Brasil Results"/>
    <hyperlink ref="N13" location="'European BroadBand'!A1" display="European BroadBand"/>
    <hyperlink ref="N15" location="'Main Group''s Subsidiries'!A1" display="Main Group's Subsidiaries"/>
    <hyperlink ref="N16" location="'Analyst Tools'!A1" display="Analyst Tools"/>
    <hyperlink ref="N14" location="'Historic Quartely Proforma'!A1" display="Historic Quarter Proforma"/>
    <hyperlink ref="N5" location="'P&amp;L Group by quarter'!A1" display="P&amp;L Group by quarter"/>
    <hyperlink ref="N6" location="'Key fin. data by BU by quarter'!A1" display="Key Financial data by quarter"/>
    <hyperlink ref="N7" location="'Rep&amp;org. fig. YTD'!A1" display="Reported &amp; Organic Figures YTD "/>
    <hyperlink ref="N4" location="'P&amp;L Group YTD'!A1" display="P&amp;L Group YTD"/>
    <hyperlink ref="N8" location="'Key fin. data by BU by quarter'!A1" display="Reported &amp; Organic Figures by quarter"/>
    <hyperlink ref="N17" location="Cover!A1" display="Cover"/>
  </hyperlinks>
  <printOptions horizontalCentered="1" verticalCentered="1"/>
  <pageMargins left="0" right="0" top="0" bottom="0" header="0.5118110236220472" footer="0.31496062992125984"/>
  <pageSetup horizontalDpi="600" verticalDpi="600" orientation="landscape" paperSize="9" scale="78" r:id="rId2"/>
  <rowBreaks count="1" manualBreakCount="1">
    <brk id="52" min="1" max="16" man="1"/>
  </rowBreaks>
  <legacyDrawingHF r:id="rId1"/>
</worksheet>
</file>

<file path=xl/worksheets/sheet5.xml><?xml version="1.0" encoding="utf-8"?>
<worksheet xmlns="http://schemas.openxmlformats.org/spreadsheetml/2006/main" xmlns:r="http://schemas.openxmlformats.org/officeDocument/2006/relationships">
  <sheetPr codeName="Foglio5"/>
  <dimension ref="B1:M110"/>
  <sheetViews>
    <sheetView showGridLines="0" view="pageBreakPreview" zoomScale="75" zoomScaleSheetLayoutView="75" workbookViewId="0" topLeftCell="A1">
      <pane xSplit="3" ySplit="3" topLeftCell="D58" activePane="bottomRight" state="frozen"/>
      <selection pane="topLeft" activeCell="V35" sqref="V35"/>
      <selection pane="topRight" activeCell="V35" sqref="V35"/>
      <selection pane="bottomLeft" activeCell="V35" sqref="V35"/>
      <selection pane="bottomRight" activeCell="V35" sqref="V35"/>
    </sheetView>
  </sheetViews>
  <sheetFormatPr defaultColWidth="9.140625" defaultRowHeight="12.75"/>
  <cols>
    <col min="1" max="1" width="0.9921875" style="4" customWidth="1"/>
    <col min="2" max="2" width="2.7109375" style="4" customWidth="1"/>
    <col min="3" max="3" width="44.140625" style="4" customWidth="1"/>
    <col min="4" max="8" width="8.8515625" style="4" customWidth="1"/>
    <col min="9" max="10" width="8.8515625" style="35" customWidth="1"/>
    <col min="11" max="11" width="2.7109375" style="4" customWidth="1"/>
    <col min="12" max="12" width="1.421875" style="4" customWidth="1"/>
    <col min="13" max="13" width="33.28125" style="4" bestFit="1" customWidth="1"/>
    <col min="14" max="16384" width="9.140625" style="4" customWidth="1"/>
  </cols>
  <sheetData>
    <row r="1" spans="3:5" ht="12.75">
      <c r="C1" s="831"/>
      <c r="D1" s="831"/>
      <c r="E1" s="831"/>
    </row>
    <row r="2" spans="2:13" ht="24" customHeight="1">
      <c r="B2" s="832" t="s">
        <v>306</v>
      </c>
      <c r="C2" s="833"/>
      <c r="D2" s="833"/>
      <c r="E2" s="833"/>
      <c r="F2" s="833"/>
      <c r="G2" s="833"/>
      <c r="H2" s="833"/>
      <c r="I2" s="833"/>
      <c r="J2" s="833"/>
      <c r="K2" s="834"/>
      <c r="M2" s="31" t="s">
        <v>105</v>
      </c>
    </row>
    <row r="3" spans="2:13" ht="12.75">
      <c r="B3" s="16"/>
      <c r="C3" s="37" t="s">
        <v>208</v>
      </c>
      <c r="D3" s="19" t="s">
        <v>2</v>
      </c>
      <c r="E3" s="19" t="s">
        <v>3</v>
      </c>
      <c r="F3" s="19" t="s">
        <v>4</v>
      </c>
      <c r="G3" s="19" t="s">
        <v>5</v>
      </c>
      <c r="H3" s="18" t="s">
        <v>6</v>
      </c>
      <c r="I3" s="18" t="s">
        <v>213</v>
      </c>
      <c r="J3" s="18" t="s">
        <v>214</v>
      </c>
      <c r="K3" s="24"/>
      <c r="M3" s="32" t="s">
        <v>102</v>
      </c>
    </row>
    <row r="4" spans="2:13" ht="12.75">
      <c r="B4" s="16"/>
      <c r="C4" s="30" t="s">
        <v>8</v>
      </c>
      <c r="D4" s="254">
        <v>6297</v>
      </c>
      <c r="E4" s="254">
        <v>6580</v>
      </c>
      <c r="F4" s="254">
        <v>6346</v>
      </c>
      <c r="G4" s="254">
        <v>6562</v>
      </c>
      <c r="H4" s="252">
        <v>6009</v>
      </c>
      <c r="I4" s="252">
        <v>6173</v>
      </c>
      <c r="J4" s="202">
        <v>5926</v>
      </c>
      <c r="K4" s="24"/>
      <c r="M4" s="169" t="s">
        <v>291</v>
      </c>
    </row>
    <row r="5" spans="2:13" ht="12.75">
      <c r="B5" s="16"/>
      <c r="C5" s="38" t="s">
        <v>216</v>
      </c>
      <c r="D5" s="254">
        <v>4286</v>
      </c>
      <c r="E5" s="254">
        <v>4313</v>
      </c>
      <c r="F5" s="254">
        <v>4108</v>
      </c>
      <c r="G5" s="254">
        <v>4281</v>
      </c>
      <c r="H5" s="252">
        <v>3989</v>
      </c>
      <c r="I5" s="252">
        <v>3994</v>
      </c>
      <c r="J5" s="202">
        <v>3765</v>
      </c>
      <c r="K5" s="24"/>
      <c r="M5" s="169" t="s">
        <v>294</v>
      </c>
    </row>
    <row r="6" spans="2:13" ht="12.75">
      <c r="B6" s="16"/>
      <c r="C6" s="38" t="s">
        <v>189</v>
      </c>
      <c r="D6" s="254">
        <v>2370</v>
      </c>
      <c r="E6" s="254">
        <v>2612</v>
      </c>
      <c r="F6" s="254">
        <v>2583</v>
      </c>
      <c r="G6" s="254">
        <v>2645</v>
      </c>
      <c r="H6" s="252">
        <v>2365</v>
      </c>
      <c r="I6" s="252">
        <v>2551</v>
      </c>
      <c r="J6" s="202">
        <v>2513</v>
      </c>
      <c r="K6" s="24"/>
      <c r="M6" s="169" t="s">
        <v>292</v>
      </c>
    </row>
    <row r="7" spans="2:13" ht="12.75">
      <c r="B7" s="16"/>
      <c r="C7" s="38" t="s">
        <v>187</v>
      </c>
      <c r="D7" s="254">
        <v>-359</v>
      </c>
      <c r="E7" s="254">
        <v>-345</v>
      </c>
      <c r="F7" s="254">
        <v>-345</v>
      </c>
      <c r="G7" s="254">
        <v>-364</v>
      </c>
      <c r="H7" s="252">
        <v>-345</v>
      </c>
      <c r="I7" s="252">
        <v>-372</v>
      </c>
      <c r="J7" s="202">
        <v>-352</v>
      </c>
      <c r="K7" s="24"/>
      <c r="M7" s="169" t="s">
        <v>314</v>
      </c>
    </row>
    <row r="8" spans="2:13" ht="12.75">
      <c r="B8" s="16"/>
      <c r="C8" s="30" t="s">
        <v>9</v>
      </c>
      <c r="D8" s="254">
        <v>204</v>
      </c>
      <c r="E8" s="254">
        <v>223</v>
      </c>
      <c r="F8" s="254">
        <v>235</v>
      </c>
      <c r="G8" s="254">
        <v>253</v>
      </c>
      <c r="H8" s="254">
        <v>304</v>
      </c>
      <c r="I8" s="254">
        <v>391</v>
      </c>
      <c r="J8" s="203">
        <v>411</v>
      </c>
      <c r="K8" s="24"/>
      <c r="M8" s="169" t="s">
        <v>315</v>
      </c>
    </row>
    <row r="9" spans="2:13" ht="12.75">
      <c r="B9" s="16"/>
      <c r="C9" s="30" t="s">
        <v>37</v>
      </c>
      <c r="D9" s="254">
        <v>837</v>
      </c>
      <c r="E9" s="254">
        <v>885</v>
      </c>
      <c r="F9" s="254">
        <v>1070</v>
      </c>
      <c r="G9" s="254">
        <v>1172</v>
      </c>
      <c r="H9" s="254">
        <v>1100</v>
      </c>
      <c r="I9" s="254">
        <v>1222</v>
      </c>
      <c r="J9" s="203">
        <v>1281</v>
      </c>
      <c r="K9" s="24"/>
      <c r="M9" s="169" t="s">
        <v>15</v>
      </c>
    </row>
    <row r="10" spans="2:13" ht="12.75">
      <c r="B10" s="16"/>
      <c r="C10" s="30" t="s">
        <v>137</v>
      </c>
      <c r="D10" s="254">
        <v>44</v>
      </c>
      <c r="E10" s="254">
        <v>54</v>
      </c>
      <c r="F10" s="254">
        <v>38</v>
      </c>
      <c r="G10" s="254">
        <v>71</v>
      </c>
      <c r="H10" s="254">
        <v>58</v>
      </c>
      <c r="I10" s="254">
        <v>67</v>
      </c>
      <c r="J10" s="203">
        <v>53</v>
      </c>
      <c r="K10" s="24"/>
      <c r="M10" s="169" t="s">
        <v>310</v>
      </c>
    </row>
    <row r="11" spans="2:13" ht="12.75">
      <c r="B11" s="16"/>
      <c r="C11" s="30" t="s">
        <v>11</v>
      </c>
      <c r="D11" s="254">
        <v>94</v>
      </c>
      <c r="E11" s="254">
        <v>118</v>
      </c>
      <c r="F11" s="254">
        <v>86</v>
      </c>
      <c r="G11" s="254">
        <v>142</v>
      </c>
      <c r="H11" s="254">
        <v>83</v>
      </c>
      <c r="I11" s="254">
        <v>109</v>
      </c>
      <c r="J11" s="203">
        <v>91</v>
      </c>
      <c r="K11" s="24"/>
      <c r="M11" s="169" t="s">
        <v>311</v>
      </c>
    </row>
    <row r="12" spans="2:13" ht="12.75">
      <c r="B12" s="16"/>
      <c r="C12" s="8" t="s">
        <v>12</v>
      </c>
      <c r="D12" s="255">
        <v>7482</v>
      </c>
      <c r="E12" s="255">
        <v>7853</v>
      </c>
      <c r="F12" s="255">
        <v>7769</v>
      </c>
      <c r="G12" s="255">
        <v>8171</v>
      </c>
      <c r="H12" s="255">
        <v>7540</v>
      </c>
      <c r="I12" s="255">
        <v>7930</v>
      </c>
      <c r="J12" s="204">
        <v>7737</v>
      </c>
      <c r="K12" s="24"/>
      <c r="M12" s="169" t="s">
        <v>312</v>
      </c>
    </row>
    <row r="13" spans="2:13" ht="12.75">
      <c r="B13" s="16"/>
      <c r="C13" s="28"/>
      <c r="D13" s="503"/>
      <c r="E13" s="504"/>
      <c r="F13" s="504"/>
      <c r="G13" s="504"/>
      <c r="H13" s="505"/>
      <c r="I13" s="505"/>
      <c r="J13" s="506"/>
      <c r="K13" s="24"/>
      <c r="M13" s="169" t="s">
        <v>9</v>
      </c>
    </row>
    <row r="14" spans="2:13" ht="12.75">
      <c r="B14" s="16"/>
      <c r="C14" s="36" t="s">
        <v>139</v>
      </c>
      <c r="D14" s="468"/>
      <c r="E14" s="468"/>
      <c r="F14" s="468"/>
      <c r="G14" s="468"/>
      <c r="H14" s="468"/>
      <c r="I14" s="468"/>
      <c r="J14" s="507"/>
      <c r="K14" s="24"/>
      <c r="M14" s="169" t="s">
        <v>236</v>
      </c>
    </row>
    <row r="15" spans="2:13" ht="12.75">
      <c r="B15" s="16"/>
      <c r="C15" s="30" t="s">
        <v>8</v>
      </c>
      <c r="D15" s="311">
        <v>3148</v>
      </c>
      <c r="E15" s="311">
        <v>3062</v>
      </c>
      <c r="F15" s="311">
        <v>3010</v>
      </c>
      <c r="G15" s="311">
        <v>2673</v>
      </c>
      <c r="H15" s="257">
        <v>2853</v>
      </c>
      <c r="I15" s="257">
        <v>2766</v>
      </c>
      <c r="J15" s="205">
        <v>2821</v>
      </c>
      <c r="K15" s="24"/>
      <c r="M15" s="169" t="s">
        <v>163</v>
      </c>
    </row>
    <row r="16" spans="2:13" ht="12.75">
      <c r="B16" s="16"/>
      <c r="C16" s="30" t="s">
        <v>9</v>
      </c>
      <c r="D16" s="311">
        <v>2</v>
      </c>
      <c r="E16" s="311">
        <v>12</v>
      </c>
      <c r="F16" s="311">
        <v>26</v>
      </c>
      <c r="G16" s="311">
        <v>41</v>
      </c>
      <c r="H16" s="257">
        <v>30</v>
      </c>
      <c r="I16" s="257">
        <v>58</v>
      </c>
      <c r="J16" s="205">
        <v>73</v>
      </c>
      <c r="K16" s="24"/>
      <c r="M16" s="169" t="s">
        <v>232</v>
      </c>
    </row>
    <row r="17" spans="2:13" ht="12.75">
      <c r="B17" s="16"/>
      <c r="C17" s="30" t="s">
        <v>37</v>
      </c>
      <c r="D17" s="311">
        <v>181</v>
      </c>
      <c r="E17" s="311">
        <v>173</v>
      </c>
      <c r="F17" s="311">
        <v>250</v>
      </c>
      <c r="G17" s="311">
        <v>346</v>
      </c>
      <c r="H17" s="257">
        <v>269</v>
      </c>
      <c r="I17" s="257">
        <v>316</v>
      </c>
      <c r="J17" s="205">
        <v>239</v>
      </c>
      <c r="K17" s="24"/>
      <c r="M17" s="194" t="s">
        <v>293</v>
      </c>
    </row>
    <row r="18" spans="2:11" ht="12.75">
      <c r="B18" s="16"/>
      <c r="C18" s="30" t="s">
        <v>137</v>
      </c>
      <c r="D18" s="311">
        <v>-28</v>
      </c>
      <c r="E18" s="311">
        <v>-24</v>
      </c>
      <c r="F18" s="311">
        <v>-19</v>
      </c>
      <c r="G18" s="311">
        <v>-12</v>
      </c>
      <c r="H18" s="257">
        <v>-11</v>
      </c>
      <c r="I18" s="257">
        <v>-10</v>
      </c>
      <c r="J18" s="205">
        <v>-17</v>
      </c>
      <c r="K18" s="24"/>
    </row>
    <row r="19" spans="2:11" ht="12.75">
      <c r="B19" s="16"/>
      <c r="C19" s="30" t="s">
        <v>11</v>
      </c>
      <c r="D19" s="311">
        <v>-12</v>
      </c>
      <c r="E19" s="311">
        <v>-14</v>
      </c>
      <c r="F19" s="311">
        <v>-10</v>
      </c>
      <c r="G19" s="311">
        <v>3</v>
      </c>
      <c r="H19" s="257">
        <v>-10</v>
      </c>
      <c r="I19" s="257">
        <v>-7</v>
      </c>
      <c r="J19" s="205">
        <v>-4</v>
      </c>
      <c r="K19" s="24"/>
    </row>
    <row r="20" spans="2:11" ht="12.75">
      <c r="B20" s="16"/>
      <c r="C20" s="8" t="s">
        <v>12</v>
      </c>
      <c r="D20" s="258">
        <v>3295</v>
      </c>
      <c r="E20" s="258">
        <v>3223</v>
      </c>
      <c r="F20" s="258">
        <v>3268</v>
      </c>
      <c r="G20" s="258">
        <v>3064</v>
      </c>
      <c r="H20" s="258">
        <v>3154</v>
      </c>
      <c r="I20" s="258">
        <v>3140</v>
      </c>
      <c r="J20" s="206">
        <v>3139</v>
      </c>
      <c r="K20" s="24"/>
    </row>
    <row r="21" spans="2:11" ht="6" customHeight="1">
      <c r="B21" s="16"/>
      <c r="C21" s="39"/>
      <c r="D21" s="508"/>
      <c r="E21" s="509"/>
      <c r="F21" s="509"/>
      <c r="G21" s="509"/>
      <c r="H21" s="510"/>
      <c r="I21" s="510"/>
      <c r="J21" s="511"/>
      <c r="K21" s="24"/>
    </row>
    <row r="22" spans="2:11" ht="12.75">
      <c r="B22" s="16"/>
      <c r="C22" s="40" t="s">
        <v>113</v>
      </c>
      <c r="D22" s="472"/>
      <c r="E22" s="472"/>
      <c r="F22" s="472"/>
      <c r="G22" s="472"/>
      <c r="H22" s="472"/>
      <c r="I22" s="472"/>
      <c r="J22" s="512"/>
      <c r="K22" s="24"/>
    </row>
    <row r="23" spans="2:11" ht="12.75">
      <c r="B23" s="16"/>
      <c r="C23" s="30" t="s">
        <v>8</v>
      </c>
      <c r="D23" s="260">
        <v>0.4999205971097348</v>
      </c>
      <c r="E23" s="260">
        <v>0.4653495440729483</v>
      </c>
      <c r="F23" s="260">
        <v>0.4743145288370627</v>
      </c>
      <c r="G23" s="260">
        <v>0.40734532154830844</v>
      </c>
      <c r="H23" s="260">
        <v>0.4747878182725911</v>
      </c>
      <c r="I23" s="260">
        <v>0.44808034991090234</v>
      </c>
      <c r="J23" s="168">
        <v>0.4760377995275059</v>
      </c>
      <c r="K23" s="24"/>
    </row>
    <row r="24" spans="2:11" ht="12.75">
      <c r="B24" s="16"/>
      <c r="C24" s="30" t="s">
        <v>9</v>
      </c>
      <c r="D24" s="260">
        <v>0.00980392156862745</v>
      </c>
      <c r="E24" s="260">
        <v>0.053811659192825115</v>
      </c>
      <c r="F24" s="260">
        <v>0.11063829787234042</v>
      </c>
      <c r="G24" s="260">
        <v>0.16205533596837945</v>
      </c>
      <c r="H24" s="260">
        <v>0.09868421052631579</v>
      </c>
      <c r="I24" s="260">
        <v>0.1483375959079284</v>
      </c>
      <c r="J24" s="168">
        <v>0.17761557177615572</v>
      </c>
      <c r="K24" s="24"/>
    </row>
    <row r="25" spans="2:11" ht="12.75">
      <c r="B25" s="16"/>
      <c r="C25" s="30" t="s">
        <v>37</v>
      </c>
      <c r="D25" s="260">
        <v>0.2162485065710872</v>
      </c>
      <c r="E25" s="260">
        <v>0.19548022598870057</v>
      </c>
      <c r="F25" s="260">
        <v>0.2336448598130841</v>
      </c>
      <c r="G25" s="260">
        <v>0.295221843003413</v>
      </c>
      <c r="H25" s="260">
        <v>0.24454545454545454</v>
      </c>
      <c r="I25" s="260">
        <v>0.25859247135842883</v>
      </c>
      <c r="J25" s="168">
        <v>0.1865729898516784</v>
      </c>
      <c r="K25" s="24"/>
    </row>
    <row r="26" spans="2:11" ht="12.75">
      <c r="B26" s="16"/>
      <c r="C26" s="30" t="s">
        <v>137</v>
      </c>
      <c r="D26" s="260">
        <v>-0.6363636363636364</v>
      </c>
      <c r="E26" s="260">
        <v>-0.4444444444444444</v>
      </c>
      <c r="F26" s="260">
        <v>-0.5</v>
      </c>
      <c r="G26" s="260">
        <v>-0.16901408450704225</v>
      </c>
      <c r="H26" s="260">
        <v>-0.1896551724137931</v>
      </c>
      <c r="I26" s="260">
        <v>-0.14925373134328357</v>
      </c>
      <c r="J26" s="168">
        <v>-0.32075471698113206</v>
      </c>
      <c r="K26" s="24"/>
    </row>
    <row r="27" spans="2:11" ht="12.75">
      <c r="B27" s="16"/>
      <c r="C27" s="30" t="s">
        <v>11</v>
      </c>
      <c r="D27" s="260">
        <v>-0.1276595744680851</v>
      </c>
      <c r="E27" s="260">
        <v>-0.11864406779661017</v>
      </c>
      <c r="F27" s="260">
        <v>-0.11627906976744186</v>
      </c>
      <c r="G27" s="260">
        <v>0.02112676056338028</v>
      </c>
      <c r="H27" s="260">
        <v>-0.12048192771084337</v>
      </c>
      <c r="I27" s="260">
        <v>-0.06422018348623854</v>
      </c>
      <c r="J27" s="168">
        <v>-0.04395604395604396</v>
      </c>
      <c r="K27" s="24"/>
    </row>
    <row r="28" spans="2:11" ht="12.75">
      <c r="B28" s="16"/>
      <c r="C28" s="8" t="s">
        <v>12</v>
      </c>
      <c r="D28" s="263">
        <v>0.44039026998128844</v>
      </c>
      <c r="E28" s="263">
        <v>0.4104164013752706</v>
      </c>
      <c r="F28" s="263">
        <v>0.42064615780666753</v>
      </c>
      <c r="G28" s="263">
        <v>0.3749847019948599</v>
      </c>
      <c r="H28" s="263">
        <v>0.41830238726790453</v>
      </c>
      <c r="I28" s="263">
        <v>0.39596469104665827</v>
      </c>
      <c r="J28" s="209">
        <v>0.40571280858213776</v>
      </c>
      <c r="K28" s="24"/>
    </row>
    <row r="29" spans="2:11" ht="12.75">
      <c r="B29" s="16"/>
      <c r="C29" s="41"/>
      <c r="D29" s="513"/>
      <c r="E29" s="477"/>
      <c r="F29" s="477"/>
      <c r="G29" s="477"/>
      <c r="H29" s="477"/>
      <c r="I29" s="477"/>
      <c r="J29" s="514"/>
      <c r="K29" s="24"/>
    </row>
    <row r="30" spans="2:11" ht="12.75">
      <c r="B30" s="16"/>
      <c r="C30" s="454" t="s">
        <v>328</v>
      </c>
      <c r="D30" s="246">
        <v>41</v>
      </c>
      <c r="E30" s="246">
        <v>59</v>
      </c>
      <c r="F30" s="246">
        <v>19</v>
      </c>
      <c r="G30" s="246">
        <v>113</v>
      </c>
      <c r="H30" s="246">
        <v>37</v>
      </c>
      <c r="I30" s="246">
        <v>101</v>
      </c>
      <c r="J30" s="246">
        <v>18</v>
      </c>
      <c r="K30" s="24"/>
    </row>
    <row r="31" spans="2:11" ht="12.75">
      <c r="B31" s="16"/>
      <c r="C31" s="42"/>
      <c r="D31" s="515"/>
      <c r="E31" s="516"/>
      <c r="F31" s="515"/>
      <c r="G31" s="515"/>
      <c r="H31" s="482"/>
      <c r="I31" s="482"/>
      <c r="J31" s="517"/>
      <c r="K31" s="24"/>
    </row>
    <row r="32" spans="2:11" ht="12.75">
      <c r="B32" s="16"/>
      <c r="C32" s="41" t="s">
        <v>191</v>
      </c>
      <c r="D32" s="518"/>
      <c r="E32" s="519"/>
      <c r="F32" s="518"/>
      <c r="G32" s="518"/>
      <c r="H32" s="486"/>
      <c r="I32" s="486"/>
      <c r="J32" s="520"/>
      <c r="K32" s="24"/>
    </row>
    <row r="33" spans="2:11" ht="12.75">
      <c r="B33" s="16"/>
      <c r="C33" s="30" t="s">
        <v>8</v>
      </c>
      <c r="D33" s="311">
        <v>3178</v>
      </c>
      <c r="E33" s="311">
        <v>3111</v>
      </c>
      <c r="F33" s="311">
        <v>3026</v>
      </c>
      <c r="G33" s="311">
        <v>2773</v>
      </c>
      <c r="H33" s="257">
        <v>2889</v>
      </c>
      <c r="I33" s="257">
        <v>2864</v>
      </c>
      <c r="J33" s="205">
        <v>2837</v>
      </c>
      <c r="K33" s="24"/>
    </row>
    <row r="34" spans="2:11" ht="12.75">
      <c r="B34" s="16"/>
      <c r="C34" s="30" t="s">
        <v>9</v>
      </c>
      <c r="D34" s="311">
        <v>2</v>
      </c>
      <c r="E34" s="311">
        <v>12</v>
      </c>
      <c r="F34" s="311">
        <v>26</v>
      </c>
      <c r="G34" s="311">
        <v>41</v>
      </c>
      <c r="H34" s="257">
        <v>30</v>
      </c>
      <c r="I34" s="257">
        <v>60</v>
      </c>
      <c r="J34" s="205">
        <v>75</v>
      </c>
      <c r="K34" s="24"/>
    </row>
    <row r="35" spans="2:11" ht="12.75">
      <c r="B35" s="16"/>
      <c r="C35" s="30" t="s">
        <v>37</v>
      </c>
      <c r="D35" s="311">
        <v>190</v>
      </c>
      <c r="E35" s="311">
        <v>173</v>
      </c>
      <c r="F35" s="311">
        <v>245</v>
      </c>
      <c r="G35" s="311">
        <v>346</v>
      </c>
      <c r="H35" s="257">
        <v>269</v>
      </c>
      <c r="I35" s="257">
        <v>316</v>
      </c>
      <c r="J35" s="205">
        <v>239</v>
      </c>
      <c r="K35" s="24"/>
    </row>
    <row r="36" spans="2:11" ht="12.75">
      <c r="B36" s="16"/>
      <c r="C36" s="30" t="s">
        <v>137</v>
      </c>
      <c r="D36" s="311">
        <v>-27</v>
      </c>
      <c r="E36" s="311">
        <v>-21</v>
      </c>
      <c r="F36" s="311">
        <v>-18</v>
      </c>
      <c r="G36" s="311">
        <v>-11</v>
      </c>
      <c r="H36" s="257">
        <v>-10</v>
      </c>
      <c r="I36" s="257">
        <v>-10</v>
      </c>
      <c r="J36" s="205">
        <v>-17</v>
      </c>
      <c r="K36" s="24"/>
    </row>
    <row r="37" spans="2:11" ht="12.75">
      <c r="B37" s="16"/>
      <c r="C37" s="30" t="s">
        <v>11</v>
      </c>
      <c r="D37" s="311">
        <v>-11</v>
      </c>
      <c r="E37" s="311">
        <v>-8</v>
      </c>
      <c r="F37" s="311">
        <v>-7</v>
      </c>
      <c r="G37" s="311">
        <v>14</v>
      </c>
      <c r="H37" s="257">
        <v>-10</v>
      </c>
      <c r="I37" s="257">
        <v>-7</v>
      </c>
      <c r="J37" s="205">
        <v>-3</v>
      </c>
      <c r="K37" s="24"/>
    </row>
    <row r="38" spans="2:11" ht="12.75">
      <c r="B38" s="16"/>
      <c r="C38" s="8" t="s">
        <v>12</v>
      </c>
      <c r="D38" s="258">
        <v>3336</v>
      </c>
      <c r="E38" s="258">
        <v>3282</v>
      </c>
      <c r="F38" s="258">
        <v>3287</v>
      </c>
      <c r="G38" s="258">
        <v>3177</v>
      </c>
      <c r="H38" s="258">
        <v>3191</v>
      </c>
      <c r="I38" s="258">
        <v>3241</v>
      </c>
      <c r="J38" s="206">
        <v>3157</v>
      </c>
      <c r="K38" s="24"/>
    </row>
    <row r="39" spans="2:11" ht="12.75">
      <c r="B39" s="16"/>
      <c r="C39" s="8"/>
      <c r="D39" s="503"/>
      <c r="E39" s="504"/>
      <c r="F39" s="504"/>
      <c r="G39" s="504"/>
      <c r="H39" s="504"/>
      <c r="I39" s="504"/>
      <c r="J39" s="521"/>
      <c r="K39" s="24"/>
    </row>
    <row r="40" spans="2:11" ht="12.75">
      <c r="B40" s="16"/>
      <c r="C40" s="43" t="s">
        <v>192</v>
      </c>
      <c r="D40" s="518"/>
      <c r="E40" s="519"/>
      <c r="F40" s="518"/>
      <c r="G40" s="518"/>
      <c r="H40" s="486"/>
      <c r="I40" s="486"/>
      <c r="J40" s="520"/>
      <c r="K40" s="24"/>
    </row>
    <row r="41" spans="2:11" ht="12.75">
      <c r="B41" s="16"/>
      <c r="C41" s="30" t="s">
        <v>8</v>
      </c>
      <c r="D41" s="260">
        <v>0.5046847705256471</v>
      </c>
      <c r="E41" s="260">
        <v>0.4727963525835866</v>
      </c>
      <c r="F41" s="260">
        <v>0.47683580208005044</v>
      </c>
      <c r="G41" s="260">
        <v>0.42258457787259984</v>
      </c>
      <c r="H41" s="259">
        <v>0.48077883175237146</v>
      </c>
      <c r="I41" s="259">
        <v>0.4639559371456342</v>
      </c>
      <c r="J41" s="207">
        <v>0.47873776577792776</v>
      </c>
      <c r="K41" s="24"/>
    </row>
    <row r="42" spans="2:11" ht="12.75">
      <c r="B42" s="16"/>
      <c r="C42" s="30" t="s">
        <v>9</v>
      </c>
      <c r="D42" s="260">
        <v>0.00980392156862745</v>
      </c>
      <c r="E42" s="260">
        <v>0.053811659192825115</v>
      </c>
      <c r="F42" s="260">
        <v>0.11063829787234042</v>
      </c>
      <c r="G42" s="260">
        <v>0.16205533596837945</v>
      </c>
      <c r="H42" s="259">
        <v>0.09868421052631579</v>
      </c>
      <c r="I42" s="259">
        <v>0.1534526854219949</v>
      </c>
      <c r="J42" s="207">
        <v>0.18248175182481752</v>
      </c>
      <c r="K42" s="24"/>
    </row>
    <row r="43" spans="2:11" ht="12.75">
      <c r="B43" s="16"/>
      <c r="C43" s="30" t="s">
        <v>37</v>
      </c>
      <c r="D43" s="260">
        <v>0.2270011947431302</v>
      </c>
      <c r="E43" s="260">
        <v>0.19548022598870057</v>
      </c>
      <c r="F43" s="260">
        <v>0.22897196261682243</v>
      </c>
      <c r="G43" s="260">
        <v>0.295221843003413</v>
      </c>
      <c r="H43" s="259">
        <v>0.24454545454545454</v>
      </c>
      <c r="I43" s="259">
        <v>0.25859247135842883</v>
      </c>
      <c r="J43" s="207">
        <v>0.1865729898516784</v>
      </c>
      <c r="K43" s="24"/>
    </row>
    <row r="44" spans="2:11" ht="12.75">
      <c r="B44" s="16"/>
      <c r="C44" s="30" t="s">
        <v>137</v>
      </c>
      <c r="D44" s="260">
        <v>-0.6136363636363636</v>
      </c>
      <c r="E44" s="260">
        <v>-0.3888888888888889</v>
      </c>
      <c r="F44" s="260">
        <v>-0.47368421052631576</v>
      </c>
      <c r="G44" s="260">
        <v>-0.15492957746478872</v>
      </c>
      <c r="H44" s="259">
        <v>-0.1724137931034483</v>
      </c>
      <c r="I44" s="259">
        <v>-0.14925373134328357</v>
      </c>
      <c r="J44" s="207">
        <v>-0.32075471698113206</v>
      </c>
      <c r="K44" s="24"/>
    </row>
    <row r="45" spans="2:11" ht="12.75">
      <c r="B45" s="16"/>
      <c r="C45" s="30" t="s">
        <v>11</v>
      </c>
      <c r="D45" s="260">
        <v>-0.11702127659574468</v>
      </c>
      <c r="E45" s="260">
        <v>-0.06779661016949153</v>
      </c>
      <c r="F45" s="260">
        <v>-0.08139534883720931</v>
      </c>
      <c r="G45" s="260">
        <v>0.09859154929577464</v>
      </c>
      <c r="H45" s="259">
        <v>-0.12048192771084337</v>
      </c>
      <c r="I45" s="259">
        <v>-0.06422018348623854</v>
      </c>
      <c r="J45" s="207">
        <v>-0.03296703296703297</v>
      </c>
      <c r="K45" s="24"/>
    </row>
    <row r="46" spans="2:11" ht="12.75">
      <c r="B46" s="16"/>
      <c r="C46" s="8" t="s">
        <v>12</v>
      </c>
      <c r="D46" s="263">
        <v>0.4458700882117081</v>
      </c>
      <c r="E46" s="263">
        <v>0.4179294537119572</v>
      </c>
      <c r="F46" s="263">
        <v>0.42309177500321793</v>
      </c>
      <c r="G46" s="263">
        <v>0.38881409864153715</v>
      </c>
      <c r="H46" s="262">
        <v>0.42320954907161806</v>
      </c>
      <c r="I46" s="262">
        <v>0.40870113493064314</v>
      </c>
      <c r="J46" s="208">
        <v>0.4080392917151351</v>
      </c>
      <c r="K46" s="24"/>
    </row>
    <row r="47" spans="2:11" ht="12.75">
      <c r="B47" s="16"/>
      <c r="C47" s="8"/>
      <c r="D47" s="209"/>
      <c r="E47" s="209"/>
      <c r="F47" s="209"/>
      <c r="G47" s="209"/>
      <c r="H47" s="208"/>
      <c r="I47" s="489"/>
      <c r="J47" s="489"/>
      <c r="K47" s="24"/>
    </row>
    <row r="48" spans="2:11" ht="12.75">
      <c r="B48" s="16"/>
      <c r="C48" s="887" t="s">
        <v>199</v>
      </c>
      <c r="D48" s="887"/>
      <c r="E48" s="887"/>
      <c r="F48" s="887"/>
      <c r="G48" s="887"/>
      <c r="H48" s="887"/>
      <c r="I48" s="888"/>
      <c r="J48" s="888"/>
      <c r="K48" s="24"/>
    </row>
    <row r="49" spans="2:11" ht="12.75">
      <c r="B49" s="16"/>
      <c r="C49" s="44" t="s">
        <v>13</v>
      </c>
      <c r="D49" s="45"/>
      <c r="E49" s="45"/>
      <c r="F49" s="45"/>
      <c r="G49" s="45"/>
      <c r="H49" s="45"/>
      <c r="I49" s="48"/>
      <c r="J49" s="48"/>
      <c r="K49" s="24"/>
    </row>
    <row r="50" spans="2:11" ht="12.75">
      <c r="B50" s="16"/>
      <c r="C50" s="835" t="s">
        <v>63</v>
      </c>
      <c r="D50" s="835"/>
      <c r="E50" s="835"/>
      <c r="F50" s="835"/>
      <c r="G50" s="49"/>
      <c r="H50" s="45"/>
      <c r="I50" s="48"/>
      <c r="J50" s="48"/>
      <c r="K50" s="24"/>
    </row>
    <row r="51" spans="2:11" ht="18.75">
      <c r="B51" s="16"/>
      <c r="C51" s="881" t="s">
        <v>331</v>
      </c>
      <c r="D51" s="44"/>
      <c r="E51" s="44"/>
      <c r="F51" s="44"/>
      <c r="G51" s="49"/>
      <c r="H51" s="45"/>
      <c r="I51" s="48"/>
      <c r="J51" s="48"/>
      <c r="K51" s="24"/>
    </row>
    <row r="52" spans="2:11" ht="12.75">
      <c r="B52" s="490"/>
      <c r="C52" s="807"/>
      <c r="D52" s="50"/>
      <c r="E52" s="50"/>
      <c r="F52" s="50"/>
      <c r="G52" s="50"/>
      <c r="H52" s="53"/>
      <c r="I52" s="491"/>
      <c r="J52" s="491"/>
      <c r="K52" s="200"/>
    </row>
    <row r="53" spans="2:11" ht="12.75">
      <c r="B53" s="16"/>
      <c r="C53" s="44"/>
      <c r="D53" s="44"/>
      <c r="E53" s="44"/>
      <c r="F53" s="44"/>
      <c r="G53" s="44"/>
      <c r="H53" s="45"/>
      <c r="I53" s="48"/>
      <c r="J53" s="48"/>
      <c r="K53" s="24"/>
    </row>
    <row r="54" spans="2:11" ht="12.75">
      <c r="B54" s="16"/>
      <c r="C54" s="37" t="s">
        <v>138</v>
      </c>
      <c r="D54" s="54" t="s">
        <v>2</v>
      </c>
      <c r="E54" s="54" t="s">
        <v>3</v>
      </c>
      <c r="F54" s="54" t="s">
        <v>4</v>
      </c>
      <c r="G54" s="54" t="s">
        <v>5</v>
      </c>
      <c r="H54" s="21" t="s">
        <v>6</v>
      </c>
      <c r="I54" s="18" t="s">
        <v>213</v>
      </c>
      <c r="J54" s="18" t="s">
        <v>214</v>
      </c>
      <c r="K54" s="24"/>
    </row>
    <row r="55" spans="2:11" ht="12.75">
      <c r="B55" s="16"/>
      <c r="C55" s="56" t="s">
        <v>8</v>
      </c>
      <c r="D55" s="266">
        <v>2081</v>
      </c>
      <c r="E55" s="266">
        <v>1956</v>
      </c>
      <c r="F55" s="266">
        <v>1846</v>
      </c>
      <c r="G55" s="266">
        <v>1793</v>
      </c>
      <c r="H55" s="266">
        <v>1790</v>
      </c>
      <c r="I55" s="266">
        <v>1666</v>
      </c>
      <c r="J55" s="210">
        <v>1728</v>
      </c>
      <c r="K55" s="24"/>
    </row>
    <row r="56" spans="2:11" ht="12.75">
      <c r="B56" s="16"/>
      <c r="C56" s="30" t="s">
        <v>9</v>
      </c>
      <c r="D56" s="257">
        <v>-38</v>
      </c>
      <c r="E56" s="257">
        <v>-40</v>
      </c>
      <c r="F56" s="257">
        <v>-28</v>
      </c>
      <c r="G56" s="257">
        <v>-19</v>
      </c>
      <c r="H56" s="257">
        <v>-31</v>
      </c>
      <c r="I56" s="257">
        <v>-21</v>
      </c>
      <c r="J56" s="205">
        <v>-7</v>
      </c>
      <c r="K56" s="24"/>
    </row>
    <row r="57" spans="2:11" ht="12.75">
      <c r="B57" s="16"/>
      <c r="C57" s="30" t="s">
        <v>37</v>
      </c>
      <c r="D57" s="257">
        <v>-36</v>
      </c>
      <c r="E57" s="257">
        <v>-42</v>
      </c>
      <c r="F57" s="257">
        <v>31</v>
      </c>
      <c r="G57" s="257">
        <v>68</v>
      </c>
      <c r="H57" s="257">
        <v>16</v>
      </c>
      <c r="I57" s="257">
        <v>53</v>
      </c>
      <c r="J57" s="205">
        <v>-25</v>
      </c>
      <c r="K57" s="24"/>
    </row>
    <row r="58" spans="2:11" ht="12.75">
      <c r="B58" s="16"/>
      <c r="C58" s="30" t="s">
        <v>137</v>
      </c>
      <c r="D58" s="257">
        <v>-41</v>
      </c>
      <c r="E58" s="257">
        <v>-38</v>
      </c>
      <c r="F58" s="257">
        <v>-32</v>
      </c>
      <c r="G58" s="257">
        <v>-26</v>
      </c>
      <c r="H58" s="257">
        <v>-26</v>
      </c>
      <c r="I58" s="257">
        <v>-26</v>
      </c>
      <c r="J58" s="205">
        <v>-32</v>
      </c>
      <c r="K58" s="24"/>
    </row>
    <row r="59" spans="2:11" ht="12.75">
      <c r="B59" s="16"/>
      <c r="C59" s="30" t="s">
        <v>11</v>
      </c>
      <c r="D59" s="257">
        <v>-17</v>
      </c>
      <c r="E59" s="257">
        <v>-18</v>
      </c>
      <c r="F59" s="257">
        <v>-14</v>
      </c>
      <c r="G59" s="257">
        <v>-1</v>
      </c>
      <c r="H59" s="257">
        <v>-14</v>
      </c>
      <c r="I59" s="257">
        <v>-10</v>
      </c>
      <c r="J59" s="205">
        <v>-8</v>
      </c>
      <c r="K59" s="24"/>
    </row>
    <row r="60" spans="2:11" ht="12.75">
      <c r="B60" s="16"/>
      <c r="C60" s="57" t="s">
        <v>12</v>
      </c>
      <c r="D60" s="258">
        <v>1984</v>
      </c>
      <c r="E60" s="258">
        <v>1817</v>
      </c>
      <c r="F60" s="258">
        <v>1820</v>
      </c>
      <c r="G60" s="258">
        <v>1816</v>
      </c>
      <c r="H60" s="268">
        <v>1763</v>
      </c>
      <c r="I60" s="268">
        <v>1686</v>
      </c>
      <c r="J60" s="211">
        <v>1689</v>
      </c>
      <c r="K60" s="24"/>
    </row>
    <row r="61" spans="2:11" ht="12.75">
      <c r="B61" s="16"/>
      <c r="C61" s="57"/>
      <c r="D61" s="255"/>
      <c r="E61" s="255"/>
      <c r="F61" s="255"/>
      <c r="G61" s="255"/>
      <c r="H61" s="279"/>
      <c r="I61" s="492"/>
      <c r="J61" s="522"/>
      <c r="K61" s="24"/>
    </row>
    <row r="62" spans="2:11" ht="12.75">
      <c r="B62" s="16"/>
      <c r="C62" s="58" t="s">
        <v>115</v>
      </c>
      <c r="D62" s="468"/>
      <c r="E62" s="468"/>
      <c r="F62" s="468"/>
      <c r="G62" s="468"/>
      <c r="H62" s="468"/>
      <c r="I62" s="467"/>
      <c r="J62" s="523"/>
      <c r="K62" s="24"/>
    </row>
    <row r="63" spans="2:11" ht="12.75">
      <c r="B63" s="16"/>
      <c r="C63" s="30" t="s">
        <v>8</v>
      </c>
      <c r="D63" s="259">
        <v>0.3304748292837859</v>
      </c>
      <c r="E63" s="259">
        <v>0.29726443768996963</v>
      </c>
      <c r="F63" s="259">
        <v>0.2908919004097069</v>
      </c>
      <c r="G63" s="259">
        <v>0.27323986589454435</v>
      </c>
      <c r="H63" s="259">
        <v>0.29788650357796637</v>
      </c>
      <c r="I63" s="259">
        <v>0.2698849829904422</v>
      </c>
      <c r="J63" s="207">
        <v>0.2915963550455619</v>
      </c>
      <c r="K63" s="24"/>
    </row>
    <row r="64" spans="2:11" ht="12.75">
      <c r="B64" s="16"/>
      <c r="C64" s="30" t="s">
        <v>9</v>
      </c>
      <c r="D64" s="259">
        <v>-0.18627450980392157</v>
      </c>
      <c r="E64" s="259">
        <v>-0.17937219730941703</v>
      </c>
      <c r="F64" s="259">
        <v>-0.11914893617021277</v>
      </c>
      <c r="G64" s="259">
        <v>-0.07509881422924901</v>
      </c>
      <c r="H64" s="259">
        <v>-0.10197368421052631</v>
      </c>
      <c r="I64" s="259">
        <v>-0.05370843989769821</v>
      </c>
      <c r="J64" s="207">
        <v>-0.0170316301703163</v>
      </c>
      <c r="K64" s="24"/>
    </row>
    <row r="65" spans="2:11" ht="12.75">
      <c r="B65" s="16"/>
      <c r="C65" s="30" t="s">
        <v>37</v>
      </c>
      <c r="D65" s="259">
        <v>-0.043010752688172046</v>
      </c>
      <c r="E65" s="259">
        <v>-0.04745762711864407</v>
      </c>
      <c r="F65" s="259">
        <v>0.02897196261682243</v>
      </c>
      <c r="G65" s="259">
        <v>0.05802047781569966</v>
      </c>
      <c r="H65" s="259">
        <v>0.014545454545454545</v>
      </c>
      <c r="I65" s="259">
        <v>0.04337152209492635</v>
      </c>
      <c r="J65" s="207">
        <v>-0.0195160031225605</v>
      </c>
      <c r="K65" s="24"/>
    </row>
    <row r="66" spans="2:11" ht="12.75">
      <c r="B66" s="16"/>
      <c r="C66" s="30" t="s">
        <v>137</v>
      </c>
      <c r="D66" s="259">
        <v>-0.9318181818181818</v>
      </c>
      <c r="E66" s="259">
        <v>-0.7037037037037037</v>
      </c>
      <c r="F66" s="259">
        <v>-0.8421052631578947</v>
      </c>
      <c r="G66" s="259">
        <v>-0.36619718309859156</v>
      </c>
      <c r="H66" s="259">
        <v>-0.4482758620689655</v>
      </c>
      <c r="I66" s="259">
        <v>-0.3880597014925373</v>
      </c>
      <c r="J66" s="207">
        <v>-0.6037735849056604</v>
      </c>
      <c r="K66" s="24"/>
    </row>
    <row r="67" spans="2:11" ht="12.75">
      <c r="B67" s="16"/>
      <c r="C67" s="30" t="s">
        <v>11</v>
      </c>
      <c r="D67" s="259">
        <v>-0.18085106382978725</v>
      </c>
      <c r="E67" s="259">
        <v>-0.15254237288135594</v>
      </c>
      <c r="F67" s="259">
        <v>-0.16279069767441862</v>
      </c>
      <c r="G67" s="259">
        <v>-0.007042253521126761</v>
      </c>
      <c r="H67" s="259">
        <v>-0.1686746987951807</v>
      </c>
      <c r="I67" s="259">
        <v>-0.09174311926605505</v>
      </c>
      <c r="J67" s="207">
        <v>-0.08791208791208792</v>
      </c>
      <c r="K67" s="24"/>
    </row>
    <row r="68" spans="2:11" ht="12.75">
      <c r="B68" s="16"/>
      <c r="C68" s="57" t="s">
        <v>12</v>
      </c>
      <c r="D68" s="262">
        <v>0.2651697407110398</v>
      </c>
      <c r="E68" s="262">
        <v>0.23137654399592514</v>
      </c>
      <c r="F68" s="262">
        <v>0.23426438409061656</v>
      </c>
      <c r="G68" s="262">
        <v>0.22224941867580467</v>
      </c>
      <c r="H68" s="262">
        <v>0.23381962864721487</v>
      </c>
      <c r="I68" s="262">
        <v>0.21261034047919294</v>
      </c>
      <c r="J68" s="208">
        <v>0.21830166731291198</v>
      </c>
      <c r="K68" s="24"/>
    </row>
    <row r="69" spans="2:11" ht="12.75">
      <c r="B69" s="16"/>
      <c r="C69" s="57"/>
      <c r="D69" s="493"/>
      <c r="E69" s="493"/>
      <c r="F69" s="493"/>
      <c r="G69" s="493"/>
      <c r="H69" s="279"/>
      <c r="I69" s="492"/>
      <c r="J69" s="522"/>
      <c r="K69" s="24"/>
    </row>
    <row r="70" spans="2:11" ht="12.75">
      <c r="B70" s="16"/>
      <c r="C70" s="455" t="s">
        <v>328</v>
      </c>
      <c r="D70" s="246">
        <v>-71</v>
      </c>
      <c r="E70" s="246">
        <v>45</v>
      </c>
      <c r="F70" s="246">
        <v>28</v>
      </c>
      <c r="G70" s="246">
        <v>125</v>
      </c>
      <c r="H70" s="246">
        <v>27</v>
      </c>
      <c r="I70" s="246">
        <v>99</v>
      </c>
      <c r="J70" s="246">
        <v>16</v>
      </c>
      <c r="K70" s="24"/>
    </row>
    <row r="71" spans="2:11" ht="12.75">
      <c r="B71" s="16"/>
      <c r="C71" s="29"/>
      <c r="D71" s="494"/>
      <c r="E71" s="494"/>
      <c r="F71" s="494"/>
      <c r="G71" s="494"/>
      <c r="H71" s="494"/>
      <c r="I71" s="494"/>
      <c r="J71" s="524"/>
      <c r="K71" s="24"/>
    </row>
    <row r="72" spans="2:11" ht="12.75">
      <c r="B72" s="16"/>
      <c r="C72" s="59" t="s">
        <v>193</v>
      </c>
      <c r="D72" s="525"/>
      <c r="E72" s="526"/>
      <c r="F72" s="526"/>
      <c r="G72" s="526"/>
      <c r="H72" s="526"/>
      <c r="I72" s="256"/>
      <c r="J72" s="488"/>
      <c r="K72" s="24"/>
    </row>
    <row r="73" spans="2:11" ht="12.75">
      <c r="B73" s="16"/>
      <c r="C73" s="56" t="s">
        <v>8</v>
      </c>
      <c r="D73" s="266">
        <v>2026</v>
      </c>
      <c r="E73" s="266">
        <v>1967</v>
      </c>
      <c r="F73" s="266">
        <v>1870</v>
      </c>
      <c r="G73" s="266">
        <v>1898</v>
      </c>
      <c r="H73" s="266">
        <v>1816</v>
      </c>
      <c r="I73" s="266">
        <v>1764</v>
      </c>
      <c r="J73" s="210">
        <v>1743</v>
      </c>
      <c r="K73" s="24"/>
    </row>
    <row r="74" spans="2:11" ht="12.75">
      <c r="B74" s="16"/>
      <c r="C74" s="30" t="s">
        <v>9</v>
      </c>
      <c r="D74" s="257">
        <v>-38</v>
      </c>
      <c r="E74" s="257">
        <v>-40</v>
      </c>
      <c r="F74" s="257">
        <v>-28</v>
      </c>
      <c r="G74" s="257">
        <v>-19</v>
      </c>
      <c r="H74" s="257">
        <v>-31</v>
      </c>
      <c r="I74" s="257">
        <v>-19</v>
      </c>
      <c r="J74" s="205">
        <v>-5</v>
      </c>
      <c r="K74" s="24"/>
    </row>
    <row r="75" spans="2:11" ht="12.75">
      <c r="B75" s="16"/>
      <c r="C75" s="30" t="s">
        <v>37</v>
      </c>
      <c r="D75" s="257">
        <v>-27</v>
      </c>
      <c r="E75" s="257">
        <v>-42</v>
      </c>
      <c r="F75" s="257">
        <v>26</v>
      </c>
      <c r="G75" s="257">
        <v>68</v>
      </c>
      <c r="H75" s="257">
        <v>16</v>
      </c>
      <c r="I75" s="257">
        <v>53</v>
      </c>
      <c r="J75" s="205">
        <v>-25</v>
      </c>
      <c r="K75" s="24"/>
    </row>
    <row r="76" spans="2:11" ht="12.75">
      <c r="B76" s="16"/>
      <c r="C76" s="30" t="s">
        <v>137</v>
      </c>
      <c r="D76" s="257">
        <v>-40</v>
      </c>
      <c r="E76" s="257">
        <v>-34</v>
      </c>
      <c r="F76" s="257">
        <v>-32</v>
      </c>
      <c r="G76" s="257">
        <v>-26</v>
      </c>
      <c r="H76" s="257">
        <v>-25</v>
      </c>
      <c r="I76" s="257">
        <v>-26</v>
      </c>
      <c r="J76" s="205">
        <v>-32</v>
      </c>
      <c r="K76" s="24"/>
    </row>
    <row r="77" spans="2:11" ht="12.75">
      <c r="B77" s="16"/>
      <c r="C77" s="30" t="s">
        <v>11</v>
      </c>
      <c r="D77" s="257">
        <v>-16</v>
      </c>
      <c r="E77" s="257">
        <v>-12</v>
      </c>
      <c r="F77" s="257">
        <v>-12</v>
      </c>
      <c r="G77" s="257">
        <v>9</v>
      </c>
      <c r="H77" s="257">
        <v>-14</v>
      </c>
      <c r="I77" s="257">
        <v>-11</v>
      </c>
      <c r="J77" s="205">
        <v>-7</v>
      </c>
      <c r="K77" s="24"/>
    </row>
    <row r="78" spans="2:11" ht="12.75">
      <c r="B78" s="16"/>
      <c r="C78" s="57" t="s">
        <v>12</v>
      </c>
      <c r="D78" s="258">
        <v>1913</v>
      </c>
      <c r="E78" s="258">
        <v>1862</v>
      </c>
      <c r="F78" s="258">
        <v>1848</v>
      </c>
      <c r="G78" s="258">
        <v>1941</v>
      </c>
      <c r="H78" s="258">
        <v>1790</v>
      </c>
      <c r="I78" s="258">
        <v>1785</v>
      </c>
      <c r="J78" s="206">
        <v>1705</v>
      </c>
      <c r="K78" s="24"/>
    </row>
    <row r="79" spans="2:11" ht="12.75">
      <c r="B79" s="16"/>
      <c r="C79" s="30"/>
      <c r="D79" s="255"/>
      <c r="E79" s="255"/>
      <c r="F79" s="255"/>
      <c r="G79" s="255"/>
      <c r="H79" s="505"/>
      <c r="I79" s="273"/>
      <c r="J79" s="527"/>
      <c r="K79" s="24"/>
    </row>
    <row r="80" spans="2:11" ht="12.75">
      <c r="B80" s="16"/>
      <c r="C80" s="58" t="s">
        <v>194</v>
      </c>
      <c r="D80" s="528"/>
      <c r="E80" s="526"/>
      <c r="F80" s="526"/>
      <c r="G80" s="526"/>
      <c r="H80" s="526"/>
      <c r="I80" s="496"/>
      <c r="J80" s="529"/>
      <c r="K80" s="24"/>
    </row>
    <row r="81" spans="2:11" ht="12.75">
      <c r="B81" s="16"/>
      <c r="C81" s="30" t="s">
        <v>8</v>
      </c>
      <c r="D81" s="270">
        <v>0.3217405113546133</v>
      </c>
      <c r="E81" s="270">
        <v>0.298936170212766</v>
      </c>
      <c r="F81" s="270">
        <v>0.2946738102741885</v>
      </c>
      <c r="G81" s="270">
        <v>0.2892410850350503</v>
      </c>
      <c r="H81" s="270">
        <v>0.30221334664669663</v>
      </c>
      <c r="I81" s="270">
        <v>0.28576057022517415</v>
      </c>
      <c r="J81" s="212">
        <v>0.2941275734053324</v>
      </c>
      <c r="K81" s="24"/>
    </row>
    <row r="82" spans="2:11" ht="12.75">
      <c r="B82" s="16"/>
      <c r="C82" s="30" t="s">
        <v>9</v>
      </c>
      <c r="D82" s="270">
        <v>-0.18627450980392157</v>
      </c>
      <c r="E82" s="270">
        <v>-0.17937219730941703</v>
      </c>
      <c r="F82" s="270">
        <v>-0.11914893617021277</v>
      </c>
      <c r="G82" s="270">
        <v>-0.07509881422924901</v>
      </c>
      <c r="H82" s="270">
        <v>-0.10197368421052631</v>
      </c>
      <c r="I82" s="270">
        <v>-0.04859335038363171</v>
      </c>
      <c r="J82" s="212">
        <v>-0.012165450121654502</v>
      </c>
      <c r="K82" s="24"/>
    </row>
    <row r="83" spans="2:11" ht="12.75">
      <c r="B83" s="16"/>
      <c r="C83" s="30" t="s">
        <v>37</v>
      </c>
      <c r="D83" s="270">
        <v>-0.03225806451612903</v>
      </c>
      <c r="E83" s="270">
        <v>-0.04745762711864407</v>
      </c>
      <c r="F83" s="270">
        <v>0.024299065420560748</v>
      </c>
      <c r="G83" s="270">
        <v>0.05802047781569966</v>
      </c>
      <c r="H83" s="270">
        <v>0.014545454545454545</v>
      </c>
      <c r="I83" s="270">
        <v>0.04337152209492635</v>
      </c>
      <c r="J83" s="212">
        <v>-0.0195160031225605</v>
      </c>
      <c r="K83" s="24"/>
    </row>
    <row r="84" spans="2:11" ht="12.75">
      <c r="B84" s="16"/>
      <c r="C84" s="30" t="s">
        <v>137</v>
      </c>
      <c r="D84" s="270">
        <v>-0.9090909090909091</v>
      </c>
      <c r="E84" s="270">
        <v>-0.6296296296296297</v>
      </c>
      <c r="F84" s="270">
        <v>-0.8421052631578947</v>
      </c>
      <c r="G84" s="270">
        <v>-0.36619718309859156</v>
      </c>
      <c r="H84" s="270">
        <v>-0.43103448275862066</v>
      </c>
      <c r="I84" s="270">
        <v>-0.3880597014925373</v>
      </c>
      <c r="J84" s="212">
        <v>-0.6037735849056604</v>
      </c>
      <c r="K84" s="24"/>
    </row>
    <row r="85" spans="2:11" ht="12.75">
      <c r="B85" s="16"/>
      <c r="C85" s="30" t="s">
        <v>11</v>
      </c>
      <c r="D85" s="270">
        <v>-0.1702127659574468</v>
      </c>
      <c r="E85" s="270">
        <v>-0.1016949152542373</v>
      </c>
      <c r="F85" s="270">
        <v>-0.13953488372093023</v>
      </c>
      <c r="G85" s="270">
        <v>0.06338028169014084</v>
      </c>
      <c r="H85" s="270">
        <v>-0.1686746987951807</v>
      </c>
      <c r="I85" s="270">
        <v>-0.10091743119266056</v>
      </c>
      <c r="J85" s="212">
        <v>-0.07692307692307693</v>
      </c>
      <c r="K85" s="24"/>
    </row>
    <row r="86" spans="2:11" ht="12.75">
      <c r="B86" s="16"/>
      <c r="C86" s="57" t="s">
        <v>12</v>
      </c>
      <c r="D86" s="272">
        <v>0.2556802993851911</v>
      </c>
      <c r="E86" s="272">
        <v>0.2371068381510251</v>
      </c>
      <c r="F86" s="272">
        <v>0.2378684515381645</v>
      </c>
      <c r="G86" s="272">
        <v>0.2375474238159344</v>
      </c>
      <c r="H86" s="272">
        <v>0.23740053050397877</v>
      </c>
      <c r="I86" s="272">
        <v>0.22509457755359394</v>
      </c>
      <c r="J86" s="213">
        <v>0.22036965232002068</v>
      </c>
      <c r="K86" s="24"/>
    </row>
    <row r="87" spans="2:11" ht="12.75">
      <c r="B87" s="16"/>
      <c r="C87" s="30"/>
      <c r="D87" s="307"/>
      <c r="E87" s="307"/>
      <c r="F87" s="307"/>
      <c r="G87" s="307"/>
      <c r="H87" s="458"/>
      <c r="I87" s="273"/>
      <c r="J87" s="527"/>
      <c r="K87" s="24"/>
    </row>
    <row r="88" spans="2:11" ht="12.75">
      <c r="B88" s="16"/>
      <c r="C88" s="60" t="s">
        <v>185</v>
      </c>
      <c r="D88" s="468"/>
      <c r="E88" s="468"/>
      <c r="F88" s="468"/>
      <c r="G88" s="468"/>
      <c r="H88" s="468"/>
      <c r="I88" s="497"/>
      <c r="J88" s="530"/>
      <c r="K88" s="24"/>
    </row>
    <row r="89" spans="2:11" ht="12.75">
      <c r="B89" s="16"/>
      <c r="C89" s="56" t="s">
        <v>8</v>
      </c>
      <c r="D89" s="274">
        <v>850</v>
      </c>
      <c r="E89" s="274">
        <v>943</v>
      </c>
      <c r="F89" s="274">
        <v>822</v>
      </c>
      <c r="G89" s="274">
        <v>1279</v>
      </c>
      <c r="H89" s="274">
        <v>867</v>
      </c>
      <c r="I89" s="274">
        <v>1028</v>
      </c>
      <c r="J89" s="214">
        <v>922</v>
      </c>
      <c r="K89" s="24"/>
    </row>
    <row r="90" spans="2:11" ht="12.75">
      <c r="B90" s="16"/>
      <c r="C90" s="30" t="s">
        <v>9</v>
      </c>
      <c r="D90" s="276">
        <v>95</v>
      </c>
      <c r="E90" s="276">
        <v>133</v>
      </c>
      <c r="F90" s="276">
        <v>116</v>
      </c>
      <c r="G90" s="276">
        <v>123</v>
      </c>
      <c r="H90" s="276">
        <v>142</v>
      </c>
      <c r="I90" s="276">
        <v>110</v>
      </c>
      <c r="J90" s="167">
        <v>111</v>
      </c>
      <c r="K90" s="24"/>
    </row>
    <row r="91" spans="2:11" ht="12.75">
      <c r="B91" s="16"/>
      <c r="C91" s="30" t="s">
        <v>37</v>
      </c>
      <c r="D91" s="276">
        <v>63</v>
      </c>
      <c r="E91" s="276">
        <v>130</v>
      </c>
      <c r="F91" s="276">
        <v>136</v>
      </c>
      <c r="G91" s="276">
        <v>370</v>
      </c>
      <c r="H91" s="276">
        <v>116</v>
      </c>
      <c r="I91" s="276">
        <v>155</v>
      </c>
      <c r="J91" s="167">
        <v>171</v>
      </c>
      <c r="K91" s="24"/>
    </row>
    <row r="92" spans="2:11" ht="12.75">
      <c r="B92" s="16"/>
      <c r="C92" s="30" t="s">
        <v>137</v>
      </c>
      <c r="D92" s="276">
        <v>45</v>
      </c>
      <c r="E92" s="276">
        <v>14</v>
      </c>
      <c r="F92" s="276">
        <v>6</v>
      </c>
      <c r="G92" s="276">
        <v>20</v>
      </c>
      <c r="H92" s="276">
        <v>30</v>
      </c>
      <c r="I92" s="276">
        <v>16</v>
      </c>
      <c r="J92" s="167">
        <v>8</v>
      </c>
      <c r="K92" s="24"/>
    </row>
    <row r="93" spans="2:11" ht="12.75">
      <c r="B93" s="16"/>
      <c r="C93" s="30" t="s">
        <v>11</v>
      </c>
      <c r="D93" s="276">
        <v>2</v>
      </c>
      <c r="E93" s="276">
        <v>3</v>
      </c>
      <c r="F93" s="276">
        <v>1</v>
      </c>
      <c r="G93" s="276">
        <v>4</v>
      </c>
      <c r="H93" s="276">
        <v>2</v>
      </c>
      <c r="I93" s="276">
        <v>3</v>
      </c>
      <c r="J93" s="167">
        <v>2</v>
      </c>
      <c r="K93" s="24"/>
    </row>
    <row r="94" spans="2:11" ht="12.75" hidden="1">
      <c r="B94" s="16"/>
      <c r="C94" s="30" t="s">
        <v>198</v>
      </c>
      <c r="D94" s="278">
        <v>-30</v>
      </c>
      <c r="E94" s="278">
        <v>-32</v>
      </c>
      <c r="F94" s="278">
        <v>2</v>
      </c>
      <c r="G94" s="278">
        <v>19</v>
      </c>
      <c r="H94" s="276">
        <v>3</v>
      </c>
      <c r="I94" s="276">
        <v>2</v>
      </c>
      <c r="J94" s="167"/>
      <c r="K94" s="24"/>
    </row>
    <row r="95" spans="2:11" ht="12.75">
      <c r="B95" s="16"/>
      <c r="C95" s="57" t="s">
        <v>12</v>
      </c>
      <c r="D95" s="255">
        <v>1025</v>
      </c>
      <c r="E95" s="255">
        <v>1191</v>
      </c>
      <c r="F95" s="255">
        <v>1083</v>
      </c>
      <c r="G95" s="255">
        <v>1815</v>
      </c>
      <c r="H95" s="279">
        <v>1160</v>
      </c>
      <c r="I95" s="280">
        <v>1314</v>
      </c>
      <c r="J95" s="215">
        <v>1214</v>
      </c>
      <c r="K95" s="24"/>
    </row>
    <row r="96" spans="2:11" ht="12.75">
      <c r="B96" s="16"/>
      <c r="C96" s="61"/>
      <c r="D96" s="498"/>
      <c r="E96" s="498"/>
      <c r="F96" s="498"/>
      <c r="G96" s="498"/>
      <c r="H96" s="498"/>
      <c r="I96" s="497"/>
      <c r="J96" s="530"/>
      <c r="K96" s="24"/>
    </row>
    <row r="97" spans="2:11" ht="12.75">
      <c r="B97" s="16"/>
      <c r="C97" s="60" t="s">
        <v>186</v>
      </c>
      <c r="D97" s="499"/>
      <c r="E97" s="468"/>
      <c r="F97" s="468"/>
      <c r="G97" s="468"/>
      <c r="H97" s="499"/>
      <c r="I97" s="500"/>
      <c r="J97" s="531"/>
      <c r="K97" s="24"/>
    </row>
    <row r="98" spans="2:11" ht="12.75">
      <c r="B98" s="16"/>
      <c r="C98" s="30" t="s">
        <v>8</v>
      </c>
      <c r="D98" s="260">
        <v>0.13498491345084962</v>
      </c>
      <c r="E98" s="260">
        <v>0.1433130699088146</v>
      </c>
      <c r="F98" s="260">
        <v>0.12953041285849354</v>
      </c>
      <c r="G98" s="260">
        <v>0.19491008838768667</v>
      </c>
      <c r="H98" s="260">
        <v>0.14428357463804292</v>
      </c>
      <c r="I98" s="260">
        <v>0.1665316701765754</v>
      </c>
      <c r="J98" s="168">
        <v>0.15558555518056025</v>
      </c>
      <c r="K98" s="24"/>
    </row>
    <row r="99" spans="2:11" ht="12.75">
      <c r="B99" s="16"/>
      <c r="C99" s="30" t="s">
        <v>9</v>
      </c>
      <c r="D99" s="281">
        <v>0.46568627450980393</v>
      </c>
      <c r="E99" s="281">
        <v>0.5964125560538116</v>
      </c>
      <c r="F99" s="281">
        <v>0.49361702127659574</v>
      </c>
      <c r="G99" s="281">
        <v>0.48616600790513836</v>
      </c>
      <c r="H99" s="281">
        <v>0.46710526315789475</v>
      </c>
      <c r="I99" s="281">
        <v>0.2813299232736573</v>
      </c>
      <c r="J99" s="216">
        <v>0.27007299270072993</v>
      </c>
      <c r="K99" s="24"/>
    </row>
    <row r="100" spans="2:11" ht="12.75">
      <c r="B100" s="16"/>
      <c r="C100" s="30" t="s">
        <v>37</v>
      </c>
      <c r="D100" s="281">
        <v>0.07526881720430108</v>
      </c>
      <c r="E100" s="281">
        <v>0.14689265536723164</v>
      </c>
      <c r="F100" s="281">
        <v>0.12710280373831775</v>
      </c>
      <c r="G100" s="281">
        <v>0.31569965870307165</v>
      </c>
      <c r="H100" s="281">
        <v>0.10545454545454545</v>
      </c>
      <c r="I100" s="281">
        <v>0.12684124386252046</v>
      </c>
      <c r="J100" s="216">
        <v>0.13348946135831383</v>
      </c>
      <c r="K100" s="24"/>
    </row>
    <row r="101" spans="2:11" ht="12.75">
      <c r="B101" s="16"/>
      <c r="C101" s="30" t="s">
        <v>137</v>
      </c>
      <c r="D101" s="281">
        <v>1.0227272727272727</v>
      </c>
      <c r="E101" s="281">
        <v>0.25925925925925924</v>
      </c>
      <c r="F101" s="281">
        <v>0.15789473684210525</v>
      </c>
      <c r="G101" s="281">
        <v>0.28169014084507044</v>
      </c>
      <c r="H101" s="281">
        <v>0.5172413793103449</v>
      </c>
      <c r="I101" s="281">
        <v>0.23880597014925373</v>
      </c>
      <c r="J101" s="216">
        <v>0.1509433962264151</v>
      </c>
      <c r="K101" s="24"/>
    </row>
    <row r="102" spans="2:11" ht="12.75">
      <c r="B102" s="16"/>
      <c r="C102" s="30" t="s">
        <v>11</v>
      </c>
      <c r="D102" s="281">
        <v>0.02127659574468085</v>
      </c>
      <c r="E102" s="281">
        <v>0.025423728813559324</v>
      </c>
      <c r="F102" s="281">
        <v>0.011627906976744186</v>
      </c>
      <c r="G102" s="281">
        <v>0.028169014084507043</v>
      </c>
      <c r="H102" s="281">
        <v>0.024096385542168676</v>
      </c>
      <c r="I102" s="281">
        <v>0.027522935779816515</v>
      </c>
      <c r="J102" s="216">
        <v>0.02197802197802198</v>
      </c>
      <c r="K102" s="24"/>
    </row>
    <row r="103" spans="2:11" ht="12.75">
      <c r="B103" s="16"/>
      <c r="C103" s="57" t="s">
        <v>12</v>
      </c>
      <c r="D103" s="283">
        <v>0.13699545576049185</v>
      </c>
      <c r="E103" s="283">
        <v>0.15166178530497898</v>
      </c>
      <c r="F103" s="283">
        <v>0.1394001802033724</v>
      </c>
      <c r="G103" s="283">
        <v>0.22212703463468364</v>
      </c>
      <c r="H103" s="283">
        <v>0.15384615384615385</v>
      </c>
      <c r="I103" s="283">
        <v>0.1656998738965952</v>
      </c>
      <c r="J103" s="217">
        <v>0.1569083624143725</v>
      </c>
      <c r="K103" s="24"/>
    </row>
    <row r="104" spans="2:11" ht="12.75">
      <c r="B104" s="16"/>
      <c r="C104" s="57"/>
      <c r="D104" s="283"/>
      <c r="E104" s="283"/>
      <c r="F104" s="283"/>
      <c r="G104" s="283"/>
      <c r="H104" s="283"/>
      <c r="I104" s="283"/>
      <c r="J104" s="217"/>
      <c r="K104" s="24"/>
    </row>
    <row r="105" spans="2:11" ht="12.75">
      <c r="B105" s="16"/>
      <c r="C105" s="887" t="s">
        <v>199</v>
      </c>
      <c r="D105" s="887"/>
      <c r="E105" s="887"/>
      <c r="F105" s="887"/>
      <c r="G105" s="887"/>
      <c r="H105" s="887"/>
      <c r="I105" s="888"/>
      <c r="J105" s="888"/>
      <c r="K105" s="501"/>
    </row>
    <row r="106" spans="2:11" ht="9.75" customHeight="1">
      <c r="B106" s="16"/>
      <c r="C106" s="44" t="s">
        <v>13</v>
      </c>
      <c r="D106" s="62"/>
      <c r="E106" s="62"/>
      <c r="F106" s="62"/>
      <c r="G106" s="62"/>
      <c r="H106" s="62"/>
      <c r="I106" s="63"/>
      <c r="J106" s="63"/>
      <c r="K106" s="501"/>
    </row>
    <row r="107" spans="2:11" ht="9" customHeight="1">
      <c r="B107" s="16"/>
      <c r="C107" s="835" t="s">
        <v>63</v>
      </c>
      <c r="D107" s="835"/>
      <c r="E107" s="835"/>
      <c r="F107" s="835"/>
      <c r="G107" s="49"/>
      <c r="H107" s="49"/>
      <c r="I107" s="64"/>
      <c r="J107" s="64"/>
      <c r="K107" s="24"/>
    </row>
    <row r="108" spans="2:11" ht="18.75">
      <c r="B108" s="16"/>
      <c r="C108" s="881" t="s">
        <v>329</v>
      </c>
      <c r="K108" s="24"/>
    </row>
    <row r="109" spans="2:11" ht="9" customHeight="1">
      <c r="B109" s="16"/>
      <c r="C109" s="532"/>
      <c r="D109" s="532"/>
      <c r="E109" s="532"/>
      <c r="F109" s="532"/>
      <c r="G109" s="532"/>
      <c r="H109" s="532"/>
      <c r="I109" s="533"/>
      <c r="J109" s="533"/>
      <c r="K109" s="24"/>
    </row>
    <row r="110" spans="2:11" ht="12.75">
      <c r="B110" s="164"/>
      <c r="C110" s="65"/>
      <c r="D110" s="65"/>
      <c r="E110" s="65"/>
      <c r="F110" s="65"/>
      <c r="G110" s="65"/>
      <c r="H110" s="65"/>
      <c r="I110" s="502"/>
      <c r="J110" s="502"/>
      <c r="K110" s="165"/>
    </row>
  </sheetData>
  <sheetProtection password="EF6E" sheet="1" formatCells="0" formatColumns="0" formatRows="0" insertColumns="0" insertRows="0" insertHyperlinks="0" deleteColumns="0" deleteRows="0" sort="0" autoFilter="0" pivotTables="0"/>
  <mergeCells count="4">
    <mergeCell ref="C1:E1"/>
    <mergeCell ref="B2:K2"/>
    <mergeCell ref="C107:F107"/>
    <mergeCell ref="C50:F50"/>
  </mergeCells>
  <hyperlinks>
    <hyperlink ref="C107:F107" location="'Historic Quartely Proforma'!A1" display="Click here to find the reconciliation between the old e new disclosure by business for 2006 annual and interim results."/>
    <hyperlink ref="C50:F50" location="'Historic Quartely Proforma'!A1" display="Click here to find the reconciliation between the old e new disclosure by business for 2006 annual and interim results."/>
    <hyperlink ref="C30" location="'Rep&amp;org. fig. by quarter'!G5" display="Exceptional items (aka &quot;other non organic items&quot;)"/>
    <hyperlink ref="C70" location="'Rep&amp;org. fig. by quarter'!G5" display="Exceptional items (aka &quot;other non organic items&quot;)"/>
    <hyperlink ref="M9" location="'Domestic Business Results'!A1" display="Domestic Business Results"/>
    <hyperlink ref="M10" location="'Domestic Wireline Results'!A1" display="Domestic Wireline Results"/>
    <hyperlink ref="M11" location="'Domestic Mobile Results'!A1" display="Domestic Mobile Results"/>
    <hyperlink ref="M12" location="'TIM Brasil Results'!A1" display="TIM Brasil Results"/>
    <hyperlink ref="M13" location="'European BroadBand'!A1" display="European BroadBand"/>
    <hyperlink ref="M15" location="'Main Group''s Subsidiries'!A1" display="Main Group's Subsidiaries"/>
    <hyperlink ref="M6" location="'Key fin data by BU YTD'!A1" display="Key Financial data by BU YTD"/>
    <hyperlink ref="M16" location="'Analyst Tools'!A1" display="Analyst Tools"/>
    <hyperlink ref="M14" location="'Historic Quartely Proforma'!A1" display="Historic Quarter Proforma"/>
    <hyperlink ref="M5" location="'P&amp;L Group by quarter'!A1" display="P&amp;L Group by quarter"/>
    <hyperlink ref="M7" location="'Rep&amp;org. fig. YTD'!A1" display="Reported &amp; Organic Figures YTD "/>
    <hyperlink ref="M4" location="'P&amp;L Group YTD'!A1" display="P&amp;L Group YTD"/>
    <hyperlink ref="M8" location="'Key fin. data by BU by quarter'!A1" display="Reported &amp; Organic Figures by quarter"/>
    <hyperlink ref="M17" location="Cover!A1" display="Cover"/>
  </hyperlinks>
  <printOptions horizontalCentered="1" verticalCentered="1"/>
  <pageMargins left="0" right="0" top="0" bottom="0" header="0.5118110236220472" footer="0.31496062992125984"/>
  <pageSetup horizontalDpi="600" verticalDpi="600" orientation="landscape" paperSize="9" scale="78" r:id="rId2"/>
  <rowBreaks count="1" manualBreakCount="1">
    <brk id="52" min="1" max="16" man="1"/>
  </rowBreaks>
  <legacyDrawingHF r:id="rId1"/>
</worksheet>
</file>

<file path=xl/worksheets/sheet6.xml><?xml version="1.0" encoding="utf-8"?>
<worksheet xmlns="http://schemas.openxmlformats.org/spreadsheetml/2006/main" xmlns:r="http://schemas.openxmlformats.org/officeDocument/2006/relationships">
  <sheetPr codeName="Foglio6"/>
  <dimension ref="A2:FN200"/>
  <sheetViews>
    <sheetView showGridLines="0" zoomScale="40" zoomScaleNormal="40" zoomScaleSheetLayoutView="75" workbookViewId="0" topLeftCell="A175">
      <selection activeCell="V35" sqref="V35"/>
    </sheetView>
  </sheetViews>
  <sheetFormatPr defaultColWidth="9.140625" defaultRowHeight="12.75"/>
  <cols>
    <col min="1" max="1" width="5.00390625" style="100" customWidth="1"/>
    <col min="2" max="2" width="3.140625" style="100" customWidth="1"/>
    <col min="3" max="3" width="1.1484375" style="100" customWidth="1"/>
    <col min="4" max="4" width="26.7109375" style="100" customWidth="1"/>
    <col min="5" max="5" width="13.57421875" style="100" bestFit="1" customWidth="1"/>
    <col min="6" max="6" width="1.1484375" style="113" customWidth="1"/>
    <col min="7" max="7" width="16.7109375" style="113" customWidth="1"/>
    <col min="8" max="8" width="16.140625" style="113" customWidth="1"/>
    <col min="9" max="9" width="15.57421875" style="113" customWidth="1"/>
    <col min="10" max="10" width="1.1484375" style="113" customWidth="1"/>
    <col min="11" max="11" width="15.57421875" style="113" customWidth="1"/>
    <col min="12" max="12" width="1.1484375" style="113" customWidth="1"/>
    <col min="13" max="13" width="9.421875" style="113" customWidth="1"/>
    <col min="14" max="14" width="1.1484375" style="113" customWidth="1"/>
    <col min="15" max="15" width="18.28125" style="113" customWidth="1"/>
    <col min="16" max="16" width="1.7109375" style="113" customWidth="1"/>
    <col min="17" max="17" width="22.00390625" style="113" customWidth="1"/>
    <col min="18" max="18" width="13.8515625" style="113" bestFit="1" customWidth="1"/>
    <col min="19" max="19" width="1.1484375" style="113" customWidth="1"/>
    <col min="20" max="20" width="18.140625" style="113" customWidth="1"/>
    <col min="21" max="21" width="1.1484375" style="113" customWidth="1"/>
    <col min="22" max="22" width="20.140625" style="113" customWidth="1"/>
    <col min="23" max="23" width="2.57421875" style="113" customWidth="1"/>
    <col min="24" max="24" width="14.00390625" style="113" customWidth="1"/>
    <col min="25" max="25" width="3.140625" style="113" customWidth="1"/>
    <col min="26" max="26" width="14.00390625" style="113" customWidth="1"/>
    <col min="27" max="27" width="3.140625" style="113" customWidth="1"/>
    <col min="28" max="28" width="16.7109375" style="113" customWidth="1"/>
    <col min="29" max="29" width="2.28125" style="100" customWidth="1"/>
    <col min="30" max="30" width="3.140625" style="100" customWidth="1"/>
    <col min="31" max="31" width="33.28125" style="100" bestFit="1" customWidth="1"/>
    <col min="32" max="32" width="1.421875" style="100" customWidth="1"/>
    <col min="33" max="16384" width="9.140625" style="100" customWidth="1"/>
  </cols>
  <sheetData>
    <row r="2" spans="2:31" ht="39" customHeight="1">
      <c r="B2" s="839" t="s">
        <v>286</v>
      </c>
      <c r="C2" s="811"/>
      <c r="D2" s="811"/>
      <c r="E2" s="811"/>
      <c r="F2" s="811"/>
      <c r="G2" s="811"/>
      <c r="H2" s="811"/>
      <c r="I2" s="811"/>
      <c r="J2" s="811"/>
      <c r="K2" s="811"/>
      <c r="L2" s="811"/>
      <c r="M2" s="811"/>
      <c r="N2" s="811"/>
      <c r="O2" s="811"/>
      <c r="P2" s="811"/>
      <c r="Q2" s="811"/>
      <c r="R2" s="811"/>
      <c r="S2" s="811"/>
      <c r="T2" s="811"/>
      <c r="U2" s="811"/>
      <c r="V2" s="811"/>
      <c r="W2" s="811"/>
      <c r="X2" s="811"/>
      <c r="Y2" s="811"/>
      <c r="Z2" s="811"/>
      <c r="AA2" s="811"/>
      <c r="AB2" s="811"/>
      <c r="AC2" s="812"/>
      <c r="AD2" s="99"/>
      <c r="AE2" s="704"/>
    </row>
    <row r="3" spans="2:31" ht="18.75" customHeight="1" thickBot="1">
      <c r="B3" s="302"/>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4"/>
      <c r="AD3" s="99"/>
      <c r="AE3" s="705"/>
    </row>
    <row r="4" spans="2:31" s="101" customFormat="1" ht="57" thickTop="1">
      <c r="B4" s="114"/>
      <c r="C4" s="293"/>
      <c r="D4" s="836" t="s">
        <v>256</v>
      </c>
      <c r="E4" s="837"/>
      <c r="F4" s="837"/>
      <c r="G4" s="837"/>
      <c r="H4" s="837"/>
      <c r="I4" s="837"/>
      <c r="J4" s="837"/>
      <c r="K4" s="837"/>
      <c r="L4" s="837"/>
      <c r="M4" s="837"/>
      <c r="N4" s="837"/>
      <c r="O4" s="838"/>
      <c r="P4" s="289"/>
      <c r="Q4" s="836" t="s">
        <v>6</v>
      </c>
      <c r="R4" s="837"/>
      <c r="S4" s="837"/>
      <c r="T4" s="837"/>
      <c r="U4" s="837"/>
      <c r="V4" s="838"/>
      <c r="W4" s="289"/>
      <c r="X4" s="297" t="s">
        <v>264</v>
      </c>
      <c r="Y4" s="300"/>
      <c r="Z4" s="297" t="s">
        <v>265</v>
      </c>
      <c r="AA4" s="300"/>
      <c r="AB4" s="297" t="s">
        <v>266</v>
      </c>
      <c r="AC4" s="115"/>
      <c r="AE4" s="706"/>
    </row>
    <row r="5" spans="2:31" s="102" customFormat="1" ht="10.5" customHeight="1">
      <c r="B5" s="534"/>
      <c r="C5" s="535"/>
      <c r="D5" s="841"/>
      <c r="E5" s="842"/>
      <c r="F5" s="842"/>
      <c r="G5" s="842"/>
      <c r="H5" s="842"/>
      <c r="I5" s="842"/>
      <c r="J5" s="842"/>
      <c r="K5" s="842"/>
      <c r="L5" s="842"/>
      <c r="M5" s="842"/>
      <c r="N5" s="842"/>
      <c r="O5" s="843"/>
      <c r="P5" s="290"/>
      <c r="Q5" s="810"/>
      <c r="R5" s="840"/>
      <c r="S5" s="131"/>
      <c r="T5" s="132"/>
      <c r="U5" s="131"/>
      <c r="V5" s="291"/>
      <c r="W5" s="290"/>
      <c r="X5" s="294"/>
      <c r="Y5" s="290"/>
      <c r="Z5" s="294"/>
      <c r="AA5" s="290"/>
      <c r="AB5" s="294"/>
      <c r="AC5" s="536"/>
      <c r="AE5" s="706"/>
    </row>
    <row r="6" spans="2:31" s="320" customFormat="1" ht="39.75">
      <c r="B6" s="226"/>
      <c r="C6" s="136"/>
      <c r="D6" s="816" t="s">
        <v>257</v>
      </c>
      <c r="E6" s="817"/>
      <c r="F6" s="292"/>
      <c r="G6" s="818" t="s">
        <v>258</v>
      </c>
      <c r="H6" s="808"/>
      <c r="I6" s="809"/>
      <c r="J6" s="292"/>
      <c r="K6" s="314" t="s">
        <v>261</v>
      </c>
      <c r="L6" s="135"/>
      <c r="M6" s="314" t="s">
        <v>259</v>
      </c>
      <c r="N6" s="292"/>
      <c r="O6" s="315" t="s">
        <v>295</v>
      </c>
      <c r="P6" s="292"/>
      <c r="Q6" s="816" t="s">
        <v>260</v>
      </c>
      <c r="R6" s="817"/>
      <c r="S6" s="292"/>
      <c r="T6" s="312" t="s">
        <v>296</v>
      </c>
      <c r="U6" s="292"/>
      <c r="V6" s="316" t="s">
        <v>290</v>
      </c>
      <c r="W6" s="292"/>
      <c r="X6" s="317" t="s">
        <v>267</v>
      </c>
      <c r="Y6" s="292"/>
      <c r="Z6" s="317" t="s">
        <v>262</v>
      </c>
      <c r="AA6" s="292"/>
      <c r="AB6" s="317" t="s">
        <v>263</v>
      </c>
      <c r="AC6" s="537"/>
      <c r="AD6" s="319"/>
      <c r="AE6" s="31" t="s">
        <v>105</v>
      </c>
    </row>
    <row r="7" spans="2:31" s="330" customFormat="1" ht="12.75">
      <c r="B7" s="538"/>
      <c r="C7" s="539"/>
      <c r="D7" s="321" t="s">
        <v>14</v>
      </c>
      <c r="E7" s="322"/>
      <c r="F7" s="135"/>
      <c r="G7" s="844" t="s">
        <v>255</v>
      </c>
      <c r="H7" s="844" t="s">
        <v>254</v>
      </c>
      <c r="I7" s="844" t="s">
        <v>297</v>
      </c>
      <c r="J7" s="135"/>
      <c r="K7" s="326"/>
      <c r="L7" s="135"/>
      <c r="M7" s="326"/>
      <c r="N7" s="135"/>
      <c r="O7" s="327"/>
      <c r="P7" s="135"/>
      <c r="Q7" s="328"/>
      <c r="R7" s="322"/>
      <c r="S7" s="135"/>
      <c r="T7" s="325"/>
      <c r="U7" s="135"/>
      <c r="V7" s="326"/>
      <c r="W7" s="135"/>
      <c r="X7" s="295"/>
      <c r="Y7" s="135"/>
      <c r="Z7" s="295"/>
      <c r="AA7" s="135"/>
      <c r="AB7" s="295"/>
      <c r="AC7" s="540"/>
      <c r="AD7" s="329"/>
      <c r="AE7" s="32" t="s">
        <v>102</v>
      </c>
    </row>
    <row r="8" spans="2:31" s="335" customFormat="1" ht="12.75">
      <c r="B8" s="541"/>
      <c r="C8" s="542"/>
      <c r="D8" s="846" t="s">
        <v>0</v>
      </c>
      <c r="E8" s="847"/>
      <c r="F8" s="332"/>
      <c r="G8" s="845"/>
      <c r="H8" s="845"/>
      <c r="I8" s="845"/>
      <c r="J8" s="332"/>
      <c r="K8" s="331"/>
      <c r="L8" s="332"/>
      <c r="M8" s="331"/>
      <c r="N8" s="332"/>
      <c r="O8" s="333"/>
      <c r="P8" s="287"/>
      <c r="Q8" s="846" t="s">
        <v>0</v>
      </c>
      <c r="R8" s="847"/>
      <c r="S8" s="287"/>
      <c r="T8" s="331"/>
      <c r="U8" s="287"/>
      <c r="V8" s="331"/>
      <c r="W8" s="287"/>
      <c r="X8" s="296"/>
      <c r="Y8" s="287"/>
      <c r="Z8" s="296"/>
      <c r="AA8" s="287"/>
      <c r="AB8" s="296"/>
      <c r="AC8" s="543"/>
      <c r="AE8" s="169" t="s">
        <v>291</v>
      </c>
    </row>
    <row r="9" spans="2:31" s="105" customFormat="1" ht="12.75">
      <c r="B9" s="544"/>
      <c r="C9" s="127"/>
      <c r="D9" s="336" t="s">
        <v>8</v>
      </c>
      <c r="E9" s="337">
        <v>6297</v>
      </c>
      <c r="F9" s="338"/>
      <c r="G9" s="338">
        <v>-3</v>
      </c>
      <c r="H9" s="338">
        <v>-5</v>
      </c>
      <c r="I9" s="339"/>
      <c r="J9" s="338"/>
      <c r="K9" s="339">
        <v>6289</v>
      </c>
      <c r="L9" s="338"/>
      <c r="M9" s="338">
        <v>119</v>
      </c>
      <c r="N9" s="338"/>
      <c r="O9" s="340">
        <v>6170</v>
      </c>
      <c r="P9" s="341"/>
      <c r="Q9" s="336" t="s">
        <v>8</v>
      </c>
      <c r="R9" s="337">
        <v>6009</v>
      </c>
      <c r="S9" s="341"/>
      <c r="T9" s="339"/>
      <c r="U9" s="341"/>
      <c r="V9" s="339">
        <v>6009</v>
      </c>
      <c r="W9" s="341"/>
      <c r="X9" s="342">
        <v>-0.04573606479275849</v>
      </c>
      <c r="Y9" s="341"/>
      <c r="Z9" s="342">
        <v>-0.0445221815868978</v>
      </c>
      <c r="AA9" s="341"/>
      <c r="AB9" s="342">
        <v>-0.026094003241491137</v>
      </c>
      <c r="AC9" s="545"/>
      <c r="AE9" s="169" t="s">
        <v>294</v>
      </c>
    </row>
    <row r="10" spans="2:31" s="105" customFormat="1" ht="12.75">
      <c r="B10" s="544"/>
      <c r="C10" s="127"/>
      <c r="D10" s="343" t="s">
        <v>216</v>
      </c>
      <c r="E10" s="344">
        <v>4286</v>
      </c>
      <c r="F10" s="345"/>
      <c r="G10" s="345">
        <v>-3</v>
      </c>
      <c r="H10" s="345">
        <v>-5</v>
      </c>
      <c r="I10" s="346"/>
      <c r="J10" s="345"/>
      <c r="K10" s="346">
        <v>4278</v>
      </c>
      <c r="L10" s="345"/>
      <c r="M10" s="345">
        <v>119</v>
      </c>
      <c r="N10" s="345"/>
      <c r="O10" s="347">
        <v>4159</v>
      </c>
      <c r="P10" s="341"/>
      <c r="Q10" s="343" t="s">
        <v>216</v>
      </c>
      <c r="R10" s="344">
        <v>3989</v>
      </c>
      <c r="S10" s="341"/>
      <c r="T10" s="346"/>
      <c r="U10" s="341"/>
      <c r="V10" s="346">
        <v>3989</v>
      </c>
      <c r="W10" s="341"/>
      <c r="X10" s="348">
        <v>-0.06929538030797944</v>
      </c>
      <c r="Y10" s="341"/>
      <c r="Z10" s="348">
        <v>-0.0675549322113137</v>
      </c>
      <c r="AA10" s="341"/>
      <c r="AB10" s="348">
        <v>-0.04087521038711228</v>
      </c>
      <c r="AC10" s="545"/>
      <c r="AE10" s="169" t="s">
        <v>292</v>
      </c>
    </row>
    <row r="11" spans="2:31" s="105" customFormat="1" ht="12.75">
      <c r="B11" s="544"/>
      <c r="C11" s="127"/>
      <c r="D11" s="343" t="s">
        <v>189</v>
      </c>
      <c r="E11" s="344">
        <v>2370</v>
      </c>
      <c r="F11" s="345"/>
      <c r="G11" s="345"/>
      <c r="H11" s="345"/>
      <c r="I11" s="346"/>
      <c r="J11" s="345"/>
      <c r="K11" s="346">
        <v>2370</v>
      </c>
      <c r="L11" s="345"/>
      <c r="M11" s="345"/>
      <c r="N11" s="345"/>
      <c r="O11" s="347"/>
      <c r="P11" s="341"/>
      <c r="Q11" s="343" t="s">
        <v>189</v>
      </c>
      <c r="R11" s="344">
        <v>2365</v>
      </c>
      <c r="S11" s="341"/>
      <c r="T11" s="346"/>
      <c r="U11" s="341"/>
      <c r="V11" s="346">
        <v>2365</v>
      </c>
      <c r="W11" s="341"/>
      <c r="X11" s="348">
        <v>-0.002109704641350185</v>
      </c>
      <c r="Y11" s="341"/>
      <c r="Z11" s="348">
        <v>-0.002109704641350185</v>
      </c>
      <c r="AA11" s="341"/>
      <c r="AB11" s="348"/>
      <c r="AC11" s="545"/>
      <c r="AE11" s="169" t="s">
        <v>313</v>
      </c>
    </row>
    <row r="12" spans="2:31" s="105" customFormat="1" ht="12.75">
      <c r="B12" s="544"/>
      <c r="C12" s="127"/>
      <c r="D12" s="349" t="s">
        <v>9</v>
      </c>
      <c r="E12" s="350">
        <v>204</v>
      </c>
      <c r="F12" s="345"/>
      <c r="G12" s="345">
        <v>38</v>
      </c>
      <c r="H12" s="345"/>
      <c r="I12" s="351"/>
      <c r="J12" s="345"/>
      <c r="K12" s="346">
        <v>242</v>
      </c>
      <c r="L12" s="345"/>
      <c r="M12" s="345"/>
      <c r="N12" s="345"/>
      <c r="O12" s="347"/>
      <c r="P12" s="341"/>
      <c r="Q12" s="349" t="s">
        <v>9</v>
      </c>
      <c r="R12" s="350">
        <v>304</v>
      </c>
      <c r="S12" s="341"/>
      <c r="T12" s="351"/>
      <c r="U12" s="341"/>
      <c r="V12" s="346">
        <v>304</v>
      </c>
      <c r="W12" s="341"/>
      <c r="X12" s="348">
        <v>0.4901960784313726</v>
      </c>
      <c r="Y12" s="341"/>
      <c r="Z12" s="348">
        <v>0.25619834710743805</v>
      </c>
      <c r="AA12" s="341"/>
      <c r="AB12" s="348"/>
      <c r="AC12" s="546"/>
      <c r="AE12" s="169" t="s">
        <v>315</v>
      </c>
    </row>
    <row r="13" spans="2:31" s="105" customFormat="1" ht="12.75">
      <c r="B13" s="544"/>
      <c r="C13" s="127"/>
      <c r="D13" s="349" t="s">
        <v>37</v>
      </c>
      <c r="E13" s="350">
        <v>837</v>
      </c>
      <c r="F13" s="345"/>
      <c r="G13" s="345"/>
      <c r="H13" s="345">
        <v>-50</v>
      </c>
      <c r="I13" s="351"/>
      <c r="J13" s="345"/>
      <c r="K13" s="346">
        <v>787</v>
      </c>
      <c r="L13" s="345"/>
      <c r="M13" s="345"/>
      <c r="N13" s="345"/>
      <c r="O13" s="347"/>
      <c r="P13" s="341"/>
      <c r="Q13" s="349" t="s">
        <v>37</v>
      </c>
      <c r="R13" s="350">
        <v>1100</v>
      </c>
      <c r="S13" s="341"/>
      <c r="T13" s="351"/>
      <c r="U13" s="341"/>
      <c r="V13" s="346">
        <v>1100</v>
      </c>
      <c r="W13" s="341"/>
      <c r="X13" s="348">
        <v>0.31421744324970136</v>
      </c>
      <c r="Y13" s="341"/>
      <c r="Z13" s="348">
        <v>0.374</v>
      </c>
      <c r="AA13" s="341"/>
      <c r="AB13" s="348"/>
      <c r="AC13" s="546"/>
      <c r="AE13" s="169" t="s">
        <v>15</v>
      </c>
    </row>
    <row r="14" spans="2:31" s="105" customFormat="1" ht="12.75">
      <c r="B14" s="544"/>
      <c r="C14" s="127"/>
      <c r="D14" s="349" t="s">
        <v>137</v>
      </c>
      <c r="E14" s="350">
        <v>44</v>
      </c>
      <c r="F14" s="345"/>
      <c r="G14" s="345"/>
      <c r="H14" s="345"/>
      <c r="I14" s="351"/>
      <c r="J14" s="345"/>
      <c r="K14" s="346">
        <v>44</v>
      </c>
      <c r="L14" s="345"/>
      <c r="M14" s="345"/>
      <c r="N14" s="345"/>
      <c r="O14" s="347"/>
      <c r="P14" s="341"/>
      <c r="Q14" s="349" t="s">
        <v>137</v>
      </c>
      <c r="R14" s="350">
        <v>58</v>
      </c>
      <c r="S14" s="341"/>
      <c r="T14" s="351"/>
      <c r="U14" s="341"/>
      <c r="V14" s="346">
        <v>58</v>
      </c>
      <c r="W14" s="341"/>
      <c r="X14" s="348">
        <v>0.3181818181818181</v>
      </c>
      <c r="Y14" s="341"/>
      <c r="Z14" s="348">
        <v>0.3181818181818181</v>
      </c>
      <c r="AA14" s="341"/>
      <c r="AB14" s="348"/>
      <c r="AC14" s="546"/>
      <c r="AE14" s="169" t="s">
        <v>310</v>
      </c>
    </row>
    <row r="15" spans="2:31" s="105" customFormat="1" ht="12.75">
      <c r="B15" s="544"/>
      <c r="C15" s="127"/>
      <c r="D15" s="349" t="s">
        <v>11</v>
      </c>
      <c r="E15" s="350">
        <v>94</v>
      </c>
      <c r="F15" s="345"/>
      <c r="G15" s="345"/>
      <c r="H15" s="345">
        <v>-1</v>
      </c>
      <c r="I15" s="351"/>
      <c r="J15" s="345"/>
      <c r="K15" s="346">
        <v>93</v>
      </c>
      <c r="L15" s="345"/>
      <c r="M15" s="345"/>
      <c r="N15" s="345"/>
      <c r="O15" s="347"/>
      <c r="P15" s="341"/>
      <c r="Q15" s="349" t="s">
        <v>11</v>
      </c>
      <c r="R15" s="350">
        <v>83</v>
      </c>
      <c r="S15" s="341"/>
      <c r="T15" s="351"/>
      <c r="U15" s="341"/>
      <c r="V15" s="346">
        <v>83</v>
      </c>
      <c r="W15" s="341"/>
      <c r="X15" s="348">
        <v>-0.11702127659574468</v>
      </c>
      <c r="Y15" s="341"/>
      <c r="Z15" s="348">
        <v>-0.10752688172043012</v>
      </c>
      <c r="AA15" s="341"/>
      <c r="AB15" s="348"/>
      <c r="AC15" s="546"/>
      <c r="AE15" s="169" t="s">
        <v>311</v>
      </c>
    </row>
    <row r="16" spans="2:31" s="105" customFormat="1" ht="12.75">
      <c r="B16" s="544"/>
      <c r="C16" s="127"/>
      <c r="D16" s="349" t="s">
        <v>269</v>
      </c>
      <c r="E16" s="350">
        <v>64</v>
      </c>
      <c r="F16" s="345"/>
      <c r="G16" s="345"/>
      <c r="H16" s="345">
        <v>-5</v>
      </c>
      <c r="I16" s="351"/>
      <c r="J16" s="345"/>
      <c r="K16" s="346">
        <v>59</v>
      </c>
      <c r="L16" s="345"/>
      <c r="M16" s="345"/>
      <c r="N16" s="345"/>
      <c r="O16" s="347"/>
      <c r="P16" s="341"/>
      <c r="Q16" s="349" t="s">
        <v>269</v>
      </c>
      <c r="R16" s="350">
        <v>60</v>
      </c>
      <c r="S16" s="341"/>
      <c r="T16" s="351"/>
      <c r="U16" s="341"/>
      <c r="V16" s="346">
        <v>60</v>
      </c>
      <c r="W16" s="341"/>
      <c r="X16" s="348">
        <v>-0.0625</v>
      </c>
      <c r="Y16" s="341"/>
      <c r="Z16" s="348">
        <v>0.016949152542372836</v>
      </c>
      <c r="AA16" s="341"/>
      <c r="AB16" s="348"/>
      <c r="AC16" s="546"/>
      <c r="AE16" s="169" t="s">
        <v>312</v>
      </c>
    </row>
    <row r="17" spans="1:31" s="105" customFormat="1" ht="12.75">
      <c r="A17" s="106"/>
      <c r="B17" s="544"/>
      <c r="C17" s="127"/>
      <c r="D17" s="349" t="s">
        <v>270</v>
      </c>
      <c r="E17" s="352">
        <v>-58</v>
      </c>
      <c r="F17" s="345"/>
      <c r="G17" s="345">
        <v>1</v>
      </c>
      <c r="H17" s="345"/>
      <c r="I17" s="351"/>
      <c r="J17" s="345"/>
      <c r="K17" s="346">
        <v>-57</v>
      </c>
      <c r="L17" s="345"/>
      <c r="M17" s="345"/>
      <c r="N17" s="345"/>
      <c r="O17" s="347"/>
      <c r="P17" s="341"/>
      <c r="Q17" s="349" t="s">
        <v>270</v>
      </c>
      <c r="R17" s="352">
        <v>-74</v>
      </c>
      <c r="S17" s="341"/>
      <c r="T17" s="351"/>
      <c r="U17" s="341"/>
      <c r="V17" s="346">
        <v>-74</v>
      </c>
      <c r="W17" s="341"/>
      <c r="X17" s="348"/>
      <c r="Y17" s="341"/>
      <c r="Z17" s="348"/>
      <c r="AA17" s="341"/>
      <c r="AB17" s="348"/>
      <c r="AC17" s="546"/>
      <c r="AE17" s="169" t="s">
        <v>9</v>
      </c>
    </row>
    <row r="18" spans="1:31" s="105" customFormat="1" ht="13.5" thickBot="1">
      <c r="A18" s="106"/>
      <c r="B18" s="547"/>
      <c r="C18" s="127"/>
      <c r="D18" s="353" t="s">
        <v>12</v>
      </c>
      <c r="E18" s="354">
        <v>7482</v>
      </c>
      <c r="F18" s="438"/>
      <c r="G18" s="355">
        <v>36</v>
      </c>
      <c r="H18" s="356">
        <v>-61</v>
      </c>
      <c r="I18" s="355"/>
      <c r="J18" s="438"/>
      <c r="K18" s="355">
        <v>7457</v>
      </c>
      <c r="L18" s="345"/>
      <c r="M18" s="356">
        <v>119</v>
      </c>
      <c r="N18" s="345"/>
      <c r="O18" s="357">
        <v>7338</v>
      </c>
      <c r="P18" s="341"/>
      <c r="Q18" s="353" t="s">
        <v>12</v>
      </c>
      <c r="R18" s="354">
        <v>7540</v>
      </c>
      <c r="S18" s="341"/>
      <c r="T18" s="355"/>
      <c r="U18" s="341"/>
      <c r="V18" s="355">
        <v>7540</v>
      </c>
      <c r="W18" s="341"/>
      <c r="X18" s="358">
        <v>0.007751937984496138</v>
      </c>
      <c r="Y18" s="341"/>
      <c r="Z18" s="358">
        <v>0.01113048142684736</v>
      </c>
      <c r="AA18" s="341"/>
      <c r="AB18" s="359">
        <v>0.02752793676751164</v>
      </c>
      <c r="AC18" s="546"/>
      <c r="AE18" s="169" t="s">
        <v>236</v>
      </c>
    </row>
    <row r="19" spans="1:31" s="105" customFormat="1" ht="13.5" thickTop="1">
      <c r="A19" s="106"/>
      <c r="B19" s="547"/>
      <c r="C19" s="127"/>
      <c r="D19" s="548"/>
      <c r="E19" s="549"/>
      <c r="F19" s="341"/>
      <c r="G19" s="550"/>
      <c r="H19" s="550"/>
      <c r="I19" s="550"/>
      <c r="J19" s="341"/>
      <c r="K19" s="550"/>
      <c r="L19" s="385"/>
      <c r="M19" s="385"/>
      <c r="N19" s="551"/>
      <c r="O19" s="552"/>
      <c r="P19" s="551"/>
      <c r="Q19" s="548"/>
      <c r="R19" s="549"/>
      <c r="S19" s="341"/>
      <c r="T19" s="550"/>
      <c r="U19" s="341"/>
      <c r="V19" s="550"/>
      <c r="W19" s="551"/>
      <c r="X19" s="553"/>
      <c r="Y19" s="551"/>
      <c r="Z19" s="553"/>
      <c r="AA19" s="551"/>
      <c r="AB19" s="554"/>
      <c r="AC19" s="546"/>
      <c r="AE19" s="169" t="s">
        <v>163</v>
      </c>
    </row>
    <row r="20" spans="1:31" s="335" customFormat="1" ht="12.75">
      <c r="A20" s="334"/>
      <c r="B20" s="384"/>
      <c r="C20" s="385"/>
      <c r="D20" s="313" t="s">
        <v>53</v>
      </c>
      <c r="E20" s="555"/>
      <c r="F20" s="287"/>
      <c r="G20" s="362"/>
      <c r="H20" s="362"/>
      <c r="I20" s="556"/>
      <c r="J20" s="287"/>
      <c r="K20" s="556"/>
      <c r="L20" s="287"/>
      <c r="M20" s="287"/>
      <c r="N20" s="287"/>
      <c r="O20" s="557"/>
      <c r="P20" s="287"/>
      <c r="Q20" s="313" t="s">
        <v>53</v>
      </c>
      <c r="R20" s="555"/>
      <c r="S20" s="287"/>
      <c r="T20" s="556"/>
      <c r="U20" s="287"/>
      <c r="V20" s="556"/>
      <c r="W20" s="287"/>
      <c r="X20" s="296"/>
      <c r="Y20" s="287"/>
      <c r="Z20" s="296"/>
      <c r="AA20" s="287"/>
      <c r="AB20" s="287"/>
      <c r="AC20" s="543"/>
      <c r="AE20" s="169" t="s">
        <v>232</v>
      </c>
    </row>
    <row r="21" spans="1:31" s="105" customFormat="1" ht="12.75">
      <c r="A21" s="106"/>
      <c r="B21" s="544"/>
      <c r="C21" s="127"/>
      <c r="D21" s="336" t="s">
        <v>8</v>
      </c>
      <c r="E21" s="337">
        <v>3148</v>
      </c>
      <c r="F21" s="558"/>
      <c r="G21" s="338">
        <v>-5</v>
      </c>
      <c r="H21" s="338">
        <v>-1</v>
      </c>
      <c r="I21" s="338">
        <v>30</v>
      </c>
      <c r="J21" s="558"/>
      <c r="K21" s="338">
        <v>3172</v>
      </c>
      <c r="L21" s="341"/>
      <c r="M21" s="341"/>
      <c r="N21" s="341"/>
      <c r="O21" s="559"/>
      <c r="P21" s="341"/>
      <c r="Q21" s="336" t="s">
        <v>8</v>
      </c>
      <c r="R21" s="337">
        <v>2853</v>
      </c>
      <c r="S21" s="341"/>
      <c r="T21" s="338">
        <v>36</v>
      </c>
      <c r="U21" s="341"/>
      <c r="V21" s="338">
        <v>2889</v>
      </c>
      <c r="W21" s="341"/>
      <c r="X21" s="342">
        <v>-0.09371029224904703</v>
      </c>
      <c r="Y21" s="341"/>
      <c r="Z21" s="342">
        <v>-0.08921815889029006</v>
      </c>
      <c r="AA21" s="341"/>
      <c r="AB21" s="341"/>
      <c r="AC21" s="545"/>
      <c r="AE21" s="194" t="s">
        <v>293</v>
      </c>
    </row>
    <row r="22" spans="1:31" s="105" customFormat="1" ht="12.75">
      <c r="A22" s="106"/>
      <c r="B22" s="544"/>
      <c r="C22" s="127"/>
      <c r="D22" s="349" t="s">
        <v>9</v>
      </c>
      <c r="E22" s="350">
        <v>2</v>
      </c>
      <c r="F22" s="341"/>
      <c r="G22" s="345">
        <v>6</v>
      </c>
      <c r="H22" s="345"/>
      <c r="I22" s="345"/>
      <c r="J22" s="341"/>
      <c r="K22" s="345">
        <v>8</v>
      </c>
      <c r="L22" s="341"/>
      <c r="M22" s="341"/>
      <c r="N22" s="341"/>
      <c r="O22" s="559"/>
      <c r="P22" s="341"/>
      <c r="Q22" s="349" t="s">
        <v>9</v>
      </c>
      <c r="R22" s="350">
        <v>30</v>
      </c>
      <c r="S22" s="341"/>
      <c r="T22" s="345"/>
      <c r="U22" s="341"/>
      <c r="V22" s="345">
        <v>30</v>
      </c>
      <c r="W22" s="341"/>
      <c r="X22" s="348"/>
      <c r="Y22" s="341"/>
      <c r="Z22" s="348">
        <v>2.75</v>
      </c>
      <c r="AA22" s="341"/>
      <c r="AB22" s="341"/>
      <c r="AC22" s="545"/>
      <c r="AE22" s="360"/>
    </row>
    <row r="23" spans="1:31" s="105" customFormat="1" ht="12.75">
      <c r="A23" s="106"/>
      <c r="B23" s="544"/>
      <c r="C23" s="127"/>
      <c r="D23" s="349" t="s">
        <v>37</v>
      </c>
      <c r="E23" s="350">
        <v>181</v>
      </c>
      <c r="F23" s="341"/>
      <c r="G23" s="363"/>
      <c r="H23" s="345">
        <v>-12</v>
      </c>
      <c r="I23" s="345">
        <v>9</v>
      </c>
      <c r="J23" s="341"/>
      <c r="K23" s="345">
        <v>178</v>
      </c>
      <c r="L23" s="341"/>
      <c r="M23" s="341"/>
      <c r="N23" s="341"/>
      <c r="O23" s="559"/>
      <c r="P23" s="341"/>
      <c r="Q23" s="349" t="s">
        <v>37</v>
      </c>
      <c r="R23" s="350">
        <v>269</v>
      </c>
      <c r="S23" s="341"/>
      <c r="T23" s="345"/>
      <c r="U23" s="341"/>
      <c r="V23" s="345">
        <v>269</v>
      </c>
      <c r="W23" s="341"/>
      <c r="X23" s="348">
        <v>0.4861878453038675</v>
      </c>
      <c r="Y23" s="341"/>
      <c r="Z23" s="348">
        <v>0.487</v>
      </c>
      <c r="AA23" s="341"/>
      <c r="AB23" s="341"/>
      <c r="AC23" s="545"/>
      <c r="AD23" s="104"/>
      <c r="AE23" s="360"/>
    </row>
    <row r="24" spans="1:170" s="105" customFormat="1" ht="12.75">
      <c r="A24" s="106"/>
      <c r="B24" s="544"/>
      <c r="C24" s="127"/>
      <c r="D24" s="349" t="s">
        <v>137</v>
      </c>
      <c r="E24" s="352">
        <v>-28</v>
      </c>
      <c r="F24" s="341"/>
      <c r="G24" s="363"/>
      <c r="H24" s="345"/>
      <c r="I24" s="345">
        <v>1</v>
      </c>
      <c r="J24" s="341"/>
      <c r="K24" s="345">
        <v>-27</v>
      </c>
      <c r="L24" s="560"/>
      <c r="M24" s="560"/>
      <c r="N24" s="560"/>
      <c r="O24" s="561"/>
      <c r="P24" s="560"/>
      <c r="Q24" s="349" t="s">
        <v>137</v>
      </c>
      <c r="R24" s="352">
        <v>-11</v>
      </c>
      <c r="S24" s="341"/>
      <c r="T24" s="345">
        <v>1</v>
      </c>
      <c r="U24" s="341"/>
      <c r="V24" s="345">
        <v>-10</v>
      </c>
      <c r="W24" s="560"/>
      <c r="X24" s="348">
        <v>0.6071428571428572</v>
      </c>
      <c r="Y24" s="560"/>
      <c r="Z24" s="348">
        <v>0.6296296296296297</v>
      </c>
      <c r="AA24" s="560"/>
      <c r="AB24" s="560"/>
      <c r="AC24" s="545"/>
      <c r="AD24" s="104"/>
      <c r="AE24" s="360"/>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row>
    <row r="25" spans="1:170" s="105" customFormat="1" ht="12.75">
      <c r="A25" s="106"/>
      <c r="B25" s="544"/>
      <c r="C25" s="127"/>
      <c r="D25" s="349" t="s">
        <v>11</v>
      </c>
      <c r="E25" s="352">
        <v>-12</v>
      </c>
      <c r="F25" s="341"/>
      <c r="G25" s="363"/>
      <c r="H25" s="345">
        <v>-1</v>
      </c>
      <c r="I25" s="345">
        <v>1</v>
      </c>
      <c r="J25" s="341"/>
      <c r="K25" s="345">
        <v>-12</v>
      </c>
      <c r="L25" s="341"/>
      <c r="M25" s="341"/>
      <c r="N25" s="341"/>
      <c r="O25" s="559"/>
      <c r="P25" s="341"/>
      <c r="Q25" s="349" t="s">
        <v>11</v>
      </c>
      <c r="R25" s="352">
        <v>-10</v>
      </c>
      <c r="S25" s="341"/>
      <c r="T25" s="345"/>
      <c r="U25" s="341"/>
      <c r="V25" s="345">
        <v>-10</v>
      </c>
      <c r="W25" s="341"/>
      <c r="X25" s="348">
        <v>0.16666666666666663</v>
      </c>
      <c r="Y25" s="341"/>
      <c r="Z25" s="348">
        <v>0.16666666666666663</v>
      </c>
      <c r="AA25" s="341"/>
      <c r="AB25" s="341"/>
      <c r="AC25" s="545"/>
      <c r="AD25" s="104"/>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row>
    <row r="26" spans="1:170" s="105" customFormat="1" ht="12.75">
      <c r="A26" s="106"/>
      <c r="B26" s="544"/>
      <c r="C26" s="127"/>
      <c r="D26" s="349" t="s">
        <v>269</v>
      </c>
      <c r="E26" s="350">
        <v>10</v>
      </c>
      <c r="F26" s="341"/>
      <c r="G26" s="363"/>
      <c r="H26" s="345">
        <v>-2</v>
      </c>
      <c r="I26" s="345"/>
      <c r="J26" s="341"/>
      <c r="K26" s="345">
        <v>8</v>
      </c>
      <c r="L26" s="341"/>
      <c r="M26" s="341"/>
      <c r="N26" s="341"/>
      <c r="O26" s="559"/>
      <c r="P26" s="341"/>
      <c r="Q26" s="349" t="s">
        <v>269</v>
      </c>
      <c r="R26" s="350">
        <v>23</v>
      </c>
      <c r="S26" s="341"/>
      <c r="T26" s="345"/>
      <c r="U26" s="341"/>
      <c r="V26" s="345">
        <v>23</v>
      </c>
      <c r="W26" s="341"/>
      <c r="X26" s="348">
        <v>1.3</v>
      </c>
      <c r="Y26" s="341"/>
      <c r="Z26" s="348">
        <v>1.875</v>
      </c>
      <c r="AA26" s="341"/>
      <c r="AB26" s="341"/>
      <c r="AC26" s="545"/>
      <c r="AD26" s="104"/>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row>
    <row r="27" spans="1:170" s="105" customFormat="1" ht="12.75">
      <c r="A27" s="106"/>
      <c r="B27" s="544"/>
      <c r="C27" s="127"/>
      <c r="D27" s="349" t="s">
        <v>272</v>
      </c>
      <c r="E27" s="352">
        <v>-6</v>
      </c>
      <c r="F27" s="341"/>
      <c r="G27" s="363"/>
      <c r="H27" s="345"/>
      <c r="I27" s="345"/>
      <c r="J27" s="341"/>
      <c r="K27" s="345">
        <v>-6</v>
      </c>
      <c r="L27" s="341"/>
      <c r="M27" s="341"/>
      <c r="N27" s="341"/>
      <c r="O27" s="341"/>
      <c r="P27" s="562"/>
      <c r="Q27" s="349" t="s">
        <v>272</v>
      </c>
      <c r="R27" s="352">
        <v>0</v>
      </c>
      <c r="S27" s="341"/>
      <c r="T27" s="345"/>
      <c r="U27" s="341"/>
      <c r="V27" s="345">
        <v>0</v>
      </c>
      <c r="W27" s="341"/>
      <c r="X27" s="348"/>
      <c r="Y27" s="341"/>
      <c r="Z27" s="348"/>
      <c r="AA27" s="341"/>
      <c r="AB27" s="341"/>
      <c r="AC27" s="545"/>
      <c r="AD27" s="104"/>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row>
    <row r="28" spans="1:170" s="105" customFormat="1" ht="12.75">
      <c r="A28" s="106"/>
      <c r="B28" s="544"/>
      <c r="C28" s="127"/>
      <c r="D28" s="353" t="s">
        <v>12</v>
      </c>
      <c r="E28" s="354">
        <v>3295</v>
      </c>
      <c r="F28" s="563"/>
      <c r="G28" s="355">
        <v>1</v>
      </c>
      <c r="H28" s="356">
        <v>-16</v>
      </c>
      <c r="I28" s="564">
        <v>41</v>
      </c>
      <c r="J28" s="565"/>
      <c r="K28" s="356">
        <v>3321</v>
      </c>
      <c r="L28" s="341"/>
      <c r="M28" s="341"/>
      <c r="N28" s="341"/>
      <c r="O28" s="341"/>
      <c r="P28" s="562"/>
      <c r="Q28" s="353" t="s">
        <v>12</v>
      </c>
      <c r="R28" s="354">
        <v>3154</v>
      </c>
      <c r="S28" s="341"/>
      <c r="T28" s="564">
        <v>37</v>
      </c>
      <c r="U28" s="418"/>
      <c r="V28" s="356">
        <v>3191</v>
      </c>
      <c r="W28" s="341"/>
      <c r="X28" s="358">
        <v>-0.04279210925644916</v>
      </c>
      <c r="Y28" s="341"/>
      <c r="Z28" s="358">
        <v>-0.039144835892803376</v>
      </c>
      <c r="AA28" s="341"/>
      <c r="AB28" s="341"/>
      <c r="AC28" s="546"/>
      <c r="AD28" s="104"/>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row>
    <row r="29" spans="1:170" s="298" customFormat="1" ht="12.75">
      <c r="A29" s="106"/>
      <c r="B29" s="547"/>
      <c r="C29" s="566"/>
      <c r="D29" s="364"/>
      <c r="E29" s="352"/>
      <c r="F29" s="341"/>
      <c r="G29" s="363"/>
      <c r="H29" s="363"/>
      <c r="I29" s="345"/>
      <c r="J29" s="341"/>
      <c r="K29" s="345"/>
      <c r="L29" s="341"/>
      <c r="M29" s="341"/>
      <c r="N29" s="341"/>
      <c r="O29" s="341"/>
      <c r="P29" s="562"/>
      <c r="Q29" s="364"/>
      <c r="R29" s="352"/>
      <c r="S29" s="558"/>
      <c r="T29" s="345"/>
      <c r="U29" s="558"/>
      <c r="V29" s="345"/>
      <c r="W29" s="567"/>
      <c r="X29" s="562"/>
      <c r="Y29" s="341"/>
      <c r="Z29" s="562"/>
      <c r="AA29" s="341"/>
      <c r="AB29" s="341"/>
      <c r="AC29" s="546"/>
      <c r="AD29" s="104"/>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row>
    <row r="30" spans="1:170" s="105" customFormat="1" ht="12.75">
      <c r="A30" s="106"/>
      <c r="B30" s="547"/>
      <c r="C30" s="127"/>
      <c r="D30" s="313" t="s">
        <v>113</v>
      </c>
      <c r="E30" s="568"/>
      <c r="F30" s="341"/>
      <c r="G30" s="363"/>
      <c r="H30" s="363"/>
      <c r="I30" s="345"/>
      <c r="J30" s="341"/>
      <c r="K30" s="345"/>
      <c r="L30" s="341"/>
      <c r="M30" s="341"/>
      <c r="N30" s="341"/>
      <c r="O30" s="341"/>
      <c r="P30" s="562"/>
      <c r="Q30" s="313" t="s">
        <v>113</v>
      </c>
      <c r="R30" s="568"/>
      <c r="S30" s="341"/>
      <c r="T30" s="345"/>
      <c r="U30" s="341"/>
      <c r="V30" s="345"/>
      <c r="W30" s="341"/>
      <c r="X30" s="562"/>
      <c r="Y30" s="341"/>
      <c r="Z30" s="562"/>
      <c r="AA30" s="341"/>
      <c r="AB30" s="341"/>
      <c r="AC30" s="546"/>
      <c r="AD30" s="104"/>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row>
    <row r="31" spans="1:170" s="105" customFormat="1" ht="12.75">
      <c r="A31" s="106"/>
      <c r="B31" s="547"/>
      <c r="C31" s="127"/>
      <c r="D31" s="336" t="s">
        <v>8</v>
      </c>
      <c r="E31" s="365">
        <v>0.4999205971097348</v>
      </c>
      <c r="F31" s="558"/>
      <c r="G31" s="366"/>
      <c r="H31" s="366"/>
      <c r="I31" s="338"/>
      <c r="J31" s="558"/>
      <c r="K31" s="367">
        <v>0.5043727142629989</v>
      </c>
      <c r="L31" s="341"/>
      <c r="M31" s="341"/>
      <c r="N31" s="341"/>
      <c r="O31" s="559"/>
      <c r="P31" s="341"/>
      <c r="Q31" s="336" t="s">
        <v>8</v>
      </c>
      <c r="R31" s="365">
        <v>0.4747878182725911</v>
      </c>
      <c r="S31" s="341"/>
      <c r="T31" s="338"/>
      <c r="U31" s="341"/>
      <c r="V31" s="367">
        <v>0.48077883175237146</v>
      </c>
      <c r="W31" s="341"/>
      <c r="X31" s="569">
        <v>-2.513277883714371</v>
      </c>
      <c r="Y31" s="341"/>
      <c r="Z31" s="569">
        <v>-2.359388251062744</v>
      </c>
      <c r="AA31" s="341"/>
      <c r="AB31" s="341"/>
      <c r="AC31" s="546"/>
      <c r="AD31" s="104"/>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row>
    <row r="32" spans="1:170" s="105" customFormat="1" ht="12.75">
      <c r="A32" s="106"/>
      <c r="B32" s="547"/>
      <c r="C32" s="127"/>
      <c r="D32" s="349" t="s">
        <v>9</v>
      </c>
      <c r="E32" s="368">
        <v>0.00980392156862745</v>
      </c>
      <c r="F32" s="341"/>
      <c r="G32" s="363"/>
      <c r="H32" s="363"/>
      <c r="I32" s="345"/>
      <c r="J32" s="341"/>
      <c r="K32" s="369">
        <v>0.03305785123966942</v>
      </c>
      <c r="L32" s="341"/>
      <c r="M32" s="341"/>
      <c r="N32" s="341"/>
      <c r="O32" s="559"/>
      <c r="P32" s="341"/>
      <c r="Q32" s="349" t="s">
        <v>9</v>
      </c>
      <c r="R32" s="368">
        <v>0.09868421052631579</v>
      </c>
      <c r="S32" s="341"/>
      <c r="T32" s="345"/>
      <c r="U32" s="341"/>
      <c r="V32" s="369">
        <v>0.09868421052631579</v>
      </c>
      <c r="W32" s="341"/>
      <c r="X32" s="570">
        <v>8.888028895768835</v>
      </c>
      <c r="Y32" s="341"/>
      <c r="Z32" s="570">
        <v>6.562635928664637</v>
      </c>
      <c r="AA32" s="341"/>
      <c r="AB32" s="341"/>
      <c r="AC32" s="546"/>
      <c r="AD32" s="104"/>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row>
    <row r="33" spans="1:31" s="105" customFormat="1" ht="12.75">
      <c r="A33" s="106"/>
      <c r="B33" s="547"/>
      <c r="C33" s="127"/>
      <c r="D33" s="349" t="s">
        <v>37</v>
      </c>
      <c r="E33" s="368">
        <v>0.2162485065710872</v>
      </c>
      <c r="F33" s="560"/>
      <c r="G33" s="370"/>
      <c r="H33" s="370"/>
      <c r="I33" s="571"/>
      <c r="J33" s="560"/>
      <c r="K33" s="369">
        <v>0.22617534942820838</v>
      </c>
      <c r="L33" s="560"/>
      <c r="M33" s="560"/>
      <c r="N33" s="560"/>
      <c r="O33" s="561"/>
      <c r="P33" s="560"/>
      <c r="Q33" s="349" t="s">
        <v>37</v>
      </c>
      <c r="R33" s="368">
        <v>0.24454545454545454</v>
      </c>
      <c r="S33" s="560"/>
      <c r="T33" s="571"/>
      <c r="U33" s="560"/>
      <c r="V33" s="369">
        <v>0.24454545454545454</v>
      </c>
      <c r="W33" s="560"/>
      <c r="X33" s="570">
        <v>2.8296947974367326</v>
      </c>
      <c r="Y33" s="560"/>
      <c r="Z33" s="570">
        <v>1.8370105117246154</v>
      </c>
      <c r="AA33" s="560"/>
      <c r="AB33" s="560"/>
      <c r="AC33" s="546"/>
      <c r="AD33" s="104"/>
      <c r="AE33" s="107"/>
    </row>
    <row r="34" spans="1:31" s="105" customFormat="1" ht="12.75">
      <c r="A34" s="106"/>
      <c r="B34" s="547"/>
      <c r="C34" s="127"/>
      <c r="D34" s="349" t="s">
        <v>137</v>
      </c>
      <c r="E34" s="368">
        <v>-0.6363636363636364</v>
      </c>
      <c r="F34" s="560"/>
      <c r="G34" s="370"/>
      <c r="H34" s="370"/>
      <c r="I34" s="571"/>
      <c r="J34" s="560"/>
      <c r="K34" s="369">
        <v>-0.6136363636363636</v>
      </c>
      <c r="L34" s="560"/>
      <c r="M34" s="560"/>
      <c r="N34" s="560"/>
      <c r="O34" s="561"/>
      <c r="P34" s="560"/>
      <c r="Q34" s="349" t="s">
        <v>137</v>
      </c>
      <c r="R34" s="368">
        <v>-0.1896551724137931</v>
      </c>
      <c r="S34" s="560"/>
      <c r="T34" s="571"/>
      <c r="U34" s="560"/>
      <c r="V34" s="369">
        <v>-0.1724137931034483</v>
      </c>
      <c r="W34" s="560"/>
      <c r="X34" s="570">
        <v>44.67084639498432</v>
      </c>
      <c r="Y34" s="560"/>
      <c r="Z34" s="570">
        <v>44.122257053291534</v>
      </c>
      <c r="AA34" s="560"/>
      <c r="AB34" s="560"/>
      <c r="AC34" s="546"/>
      <c r="AD34" s="104"/>
      <c r="AE34" s="107"/>
    </row>
    <row r="35" spans="1:31" s="105" customFormat="1" ht="12.75">
      <c r="A35" s="106"/>
      <c r="B35" s="547"/>
      <c r="C35" s="127"/>
      <c r="D35" s="349" t="s">
        <v>11</v>
      </c>
      <c r="E35" s="368">
        <v>-0.1276595744680851</v>
      </c>
      <c r="F35" s="560"/>
      <c r="G35" s="370"/>
      <c r="H35" s="370"/>
      <c r="I35" s="571"/>
      <c r="J35" s="560"/>
      <c r="K35" s="369">
        <v>-0.12903225806451613</v>
      </c>
      <c r="L35" s="560"/>
      <c r="M35" s="560"/>
      <c r="N35" s="560"/>
      <c r="O35" s="561"/>
      <c r="P35" s="560"/>
      <c r="Q35" s="349" t="s">
        <v>11</v>
      </c>
      <c r="R35" s="368">
        <v>-0.12048192771084337</v>
      </c>
      <c r="S35" s="560"/>
      <c r="T35" s="571"/>
      <c r="U35" s="560"/>
      <c r="V35" s="369">
        <v>-0.12048192771084337</v>
      </c>
      <c r="W35" s="560"/>
      <c r="X35" s="570">
        <v>0.7177646757241724</v>
      </c>
      <c r="Y35" s="560"/>
      <c r="Z35" s="570">
        <v>0.8550330353672753</v>
      </c>
      <c r="AA35" s="560"/>
      <c r="AB35" s="560"/>
      <c r="AC35" s="546"/>
      <c r="AD35" s="104"/>
      <c r="AE35" s="107"/>
    </row>
    <row r="36" spans="1:31" s="319" customFormat="1" ht="12.75">
      <c r="A36" s="318"/>
      <c r="B36" s="384"/>
      <c r="C36" s="385"/>
      <c r="D36" s="353" t="s">
        <v>12</v>
      </c>
      <c r="E36" s="371">
        <v>0.44039026998128844</v>
      </c>
      <c r="F36" s="572"/>
      <c r="G36" s="573"/>
      <c r="H36" s="573"/>
      <c r="I36" s="573"/>
      <c r="J36" s="572"/>
      <c r="K36" s="372">
        <v>0.44535335925975594</v>
      </c>
      <c r="L36" s="551"/>
      <c r="M36" s="551"/>
      <c r="N36" s="551"/>
      <c r="O36" s="574"/>
      <c r="P36" s="551"/>
      <c r="Q36" s="353" t="s">
        <v>12</v>
      </c>
      <c r="R36" s="371">
        <v>0.41830238726790453</v>
      </c>
      <c r="S36" s="551"/>
      <c r="T36" s="573"/>
      <c r="U36" s="551"/>
      <c r="V36" s="372">
        <v>0.42320954907161806</v>
      </c>
      <c r="W36" s="551"/>
      <c r="X36" s="575">
        <v>-2.208788271338391</v>
      </c>
      <c r="Y36" s="551"/>
      <c r="Z36" s="575">
        <v>-2.2143810188137882</v>
      </c>
      <c r="AA36" s="551"/>
      <c r="AB36" s="551"/>
      <c r="AC36" s="537"/>
      <c r="AD36" s="361"/>
      <c r="AE36" s="107"/>
    </row>
    <row r="37" spans="1:31" s="319" customFormat="1" ht="12.75">
      <c r="A37" s="318"/>
      <c r="B37" s="384"/>
      <c r="C37" s="385"/>
      <c r="D37" s="373"/>
      <c r="E37" s="374"/>
      <c r="F37" s="551"/>
      <c r="G37" s="576"/>
      <c r="H37" s="576"/>
      <c r="I37" s="576"/>
      <c r="J37" s="551"/>
      <c r="K37" s="576"/>
      <c r="L37" s="551"/>
      <c r="M37" s="551"/>
      <c r="N37" s="551"/>
      <c r="O37" s="574"/>
      <c r="P37" s="551"/>
      <c r="Q37" s="373"/>
      <c r="R37" s="374"/>
      <c r="S37" s="551"/>
      <c r="T37" s="576"/>
      <c r="U37" s="551"/>
      <c r="V37" s="576"/>
      <c r="W37" s="551"/>
      <c r="X37" s="577"/>
      <c r="Y37" s="551"/>
      <c r="Z37" s="577"/>
      <c r="AA37" s="551"/>
      <c r="AB37" s="551"/>
      <c r="AC37" s="537"/>
      <c r="AD37" s="361"/>
      <c r="AE37" s="107"/>
    </row>
    <row r="38" spans="1:31" s="319" customFormat="1" ht="12.75">
      <c r="A38" s="318"/>
      <c r="B38" s="384"/>
      <c r="C38" s="385"/>
      <c r="D38" s="313" t="s">
        <v>55</v>
      </c>
      <c r="E38" s="555"/>
      <c r="F38" s="287"/>
      <c r="G38" s="362"/>
      <c r="H38" s="362"/>
      <c r="I38" s="556"/>
      <c r="J38" s="287"/>
      <c r="K38" s="556"/>
      <c r="L38" s="287"/>
      <c r="M38" s="287"/>
      <c r="N38" s="287"/>
      <c r="O38" s="557"/>
      <c r="P38" s="287"/>
      <c r="Q38" s="313" t="s">
        <v>55</v>
      </c>
      <c r="R38" s="555"/>
      <c r="S38" s="287"/>
      <c r="T38" s="556"/>
      <c r="U38" s="287"/>
      <c r="V38" s="556"/>
      <c r="W38" s="287"/>
      <c r="X38" s="296"/>
      <c r="Y38" s="287"/>
      <c r="Z38" s="296"/>
      <c r="AA38" s="287"/>
      <c r="AB38" s="287"/>
      <c r="AC38" s="543"/>
      <c r="AD38" s="412"/>
      <c r="AE38" s="107"/>
    </row>
    <row r="39" spans="1:31" s="105" customFormat="1" ht="12.75">
      <c r="A39" s="106"/>
      <c r="B39" s="547"/>
      <c r="C39" s="127"/>
      <c r="D39" s="336" t="s">
        <v>8</v>
      </c>
      <c r="E39" s="578">
        <v>2081</v>
      </c>
      <c r="F39" s="558"/>
      <c r="G39" s="338">
        <v>-5</v>
      </c>
      <c r="H39" s="338"/>
      <c r="I39" s="338">
        <v>-55</v>
      </c>
      <c r="J39" s="558"/>
      <c r="K39" s="338">
        <v>2021</v>
      </c>
      <c r="L39" s="341"/>
      <c r="M39" s="341"/>
      <c r="N39" s="341"/>
      <c r="O39" s="559"/>
      <c r="P39" s="341"/>
      <c r="Q39" s="336" t="s">
        <v>8</v>
      </c>
      <c r="R39" s="578">
        <v>1790</v>
      </c>
      <c r="S39" s="341"/>
      <c r="T39" s="338">
        <v>26</v>
      </c>
      <c r="U39" s="341"/>
      <c r="V39" s="338">
        <v>1816</v>
      </c>
      <c r="W39" s="341"/>
      <c r="X39" s="342">
        <v>-0.13983661701105243</v>
      </c>
      <c r="Y39" s="341"/>
      <c r="Z39" s="342">
        <v>-0.10143493320138541</v>
      </c>
      <c r="AA39" s="341"/>
      <c r="AB39" s="341"/>
      <c r="AC39" s="545"/>
      <c r="AD39" s="104"/>
      <c r="AE39" s="107"/>
    </row>
    <row r="40" spans="1:31" s="105" customFormat="1" ht="12.75">
      <c r="A40" s="106"/>
      <c r="B40" s="547"/>
      <c r="C40" s="127"/>
      <c r="D40" s="349" t="s">
        <v>9</v>
      </c>
      <c r="E40" s="352">
        <v>-38</v>
      </c>
      <c r="F40" s="341"/>
      <c r="G40" s="345">
        <v>6</v>
      </c>
      <c r="H40" s="345"/>
      <c r="I40" s="345"/>
      <c r="J40" s="341"/>
      <c r="K40" s="345">
        <v>-32</v>
      </c>
      <c r="L40" s="341"/>
      <c r="M40" s="341"/>
      <c r="N40" s="341"/>
      <c r="O40" s="559"/>
      <c r="P40" s="341"/>
      <c r="Q40" s="349" t="s">
        <v>9</v>
      </c>
      <c r="R40" s="352">
        <v>-31</v>
      </c>
      <c r="S40" s="341"/>
      <c r="T40" s="345"/>
      <c r="U40" s="341"/>
      <c r="V40" s="345">
        <v>-31</v>
      </c>
      <c r="W40" s="341"/>
      <c r="X40" s="348">
        <v>0.1842105263157895</v>
      </c>
      <c r="Y40" s="341"/>
      <c r="Z40" s="348">
        <v>-0.03125</v>
      </c>
      <c r="AA40" s="341"/>
      <c r="AB40" s="341"/>
      <c r="AC40" s="545"/>
      <c r="AD40" s="104"/>
      <c r="AE40" s="107"/>
    </row>
    <row r="41" spans="1:31" s="105" customFormat="1" ht="12.75">
      <c r="A41" s="106"/>
      <c r="B41" s="547"/>
      <c r="C41" s="127"/>
      <c r="D41" s="349" t="s">
        <v>37</v>
      </c>
      <c r="E41" s="352">
        <v>-36</v>
      </c>
      <c r="F41" s="341"/>
      <c r="G41" s="363"/>
      <c r="H41" s="345">
        <v>-1</v>
      </c>
      <c r="I41" s="345">
        <v>9</v>
      </c>
      <c r="J41" s="341"/>
      <c r="K41" s="345">
        <v>-28</v>
      </c>
      <c r="L41" s="341"/>
      <c r="M41" s="341"/>
      <c r="N41" s="341"/>
      <c r="O41" s="559"/>
      <c r="P41" s="341"/>
      <c r="Q41" s="349" t="s">
        <v>37</v>
      </c>
      <c r="R41" s="352">
        <v>16</v>
      </c>
      <c r="S41" s="341"/>
      <c r="T41" s="345"/>
      <c r="U41" s="341"/>
      <c r="V41" s="345">
        <v>16</v>
      </c>
      <c r="W41" s="341"/>
      <c r="X41" s="348">
        <v>1.4444444444444444</v>
      </c>
      <c r="Y41" s="341"/>
      <c r="Z41" s="348">
        <v>1.5714285714285714</v>
      </c>
      <c r="AA41" s="341"/>
      <c r="AB41" s="341"/>
      <c r="AC41" s="545"/>
      <c r="AD41" s="104"/>
      <c r="AE41" s="107"/>
    </row>
    <row r="42" spans="1:31" s="105" customFormat="1" ht="12.75">
      <c r="A42" s="106"/>
      <c r="B42" s="547"/>
      <c r="C42" s="127"/>
      <c r="D42" s="349" t="s">
        <v>137</v>
      </c>
      <c r="E42" s="352">
        <v>-41</v>
      </c>
      <c r="F42" s="341"/>
      <c r="G42" s="363"/>
      <c r="H42" s="345"/>
      <c r="I42" s="345">
        <v>1</v>
      </c>
      <c r="J42" s="341"/>
      <c r="K42" s="345">
        <v>-40</v>
      </c>
      <c r="L42" s="560"/>
      <c r="M42" s="560"/>
      <c r="N42" s="560"/>
      <c r="O42" s="561"/>
      <c r="P42" s="560"/>
      <c r="Q42" s="349" t="s">
        <v>137</v>
      </c>
      <c r="R42" s="352">
        <v>-26</v>
      </c>
      <c r="S42" s="341"/>
      <c r="T42" s="345">
        <v>1</v>
      </c>
      <c r="U42" s="341"/>
      <c r="V42" s="345">
        <v>-25</v>
      </c>
      <c r="W42" s="560"/>
      <c r="X42" s="348">
        <v>0.36585365853658536</v>
      </c>
      <c r="Y42" s="560"/>
      <c r="Z42" s="348">
        <v>0.375</v>
      </c>
      <c r="AA42" s="560"/>
      <c r="AB42" s="560"/>
      <c r="AC42" s="545"/>
      <c r="AD42" s="104"/>
      <c r="AE42" s="107"/>
    </row>
    <row r="43" spans="1:31" s="105" customFormat="1" ht="12.75">
      <c r="A43" s="106"/>
      <c r="B43" s="547"/>
      <c r="C43" s="127"/>
      <c r="D43" s="349" t="s">
        <v>11</v>
      </c>
      <c r="E43" s="352">
        <v>-17</v>
      </c>
      <c r="F43" s="341"/>
      <c r="G43" s="363"/>
      <c r="H43" s="345">
        <v>-1</v>
      </c>
      <c r="I43" s="345">
        <v>1</v>
      </c>
      <c r="J43" s="341"/>
      <c r="K43" s="345">
        <v>-17</v>
      </c>
      <c r="L43" s="341"/>
      <c r="M43" s="341"/>
      <c r="N43" s="341"/>
      <c r="O43" s="559"/>
      <c r="P43" s="341"/>
      <c r="Q43" s="349" t="s">
        <v>11</v>
      </c>
      <c r="R43" s="352">
        <v>-14</v>
      </c>
      <c r="S43" s="341"/>
      <c r="T43" s="345"/>
      <c r="U43" s="341"/>
      <c r="V43" s="345">
        <v>-14</v>
      </c>
      <c r="W43" s="341"/>
      <c r="X43" s="348">
        <v>0.17647058823529416</v>
      </c>
      <c r="Y43" s="341"/>
      <c r="Z43" s="348">
        <v>0.17647058823529416</v>
      </c>
      <c r="AA43" s="341"/>
      <c r="AB43" s="341"/>
      <c r="AC43" s="545"/>
      <c r="AD43" s="104"/>
      <c r="AE43" s="107"/>
    </row>
    <row r="44" spans="1:31" s="105" customFormat="1" ht="12.75">
      <c r="A44" s="106"/>
      <c r="B44" s="547"/>
      <c r="C44" s="127"/>
      <c r="D44" s="349" t="s">
        <v>269</v>
      </c>
      <c r="E44" s="352">
        <v>28</v>
      </c>
      <c r="F44" s="341"/>
      <c r="G44" s="363"/>
      <c r="H44" s="345">
        <v>-2</v>
      </c>
      <c r="I44" s="345">
        <v>-29</v>
      </c>
      <c r="J44" s="341"/>
      <c r="K44" s="345">
        <v>-3</v>
      </c>
      <c r="L44" s="341"/>
      <c r="M44" s="341"/>
      <c r="N44" s="341"/>
      <c r="O44" s="559"/>
      <c r="P44" s="341"/>
      <c r="Q44" s="349" t="s">
        <v>269</v>
      </c>
      <c r="R44" s="352">
        <v>15</v>
      </c>
      <c r="S44" s="341"/>
      <c r="T44" s="345"/>
      <c r="U44" s="341"/>
      <c r="V44" s="345">
        <v>15</v>
      </c>
      <c r="W44" s="341"/>
      <c r="X44" s="348">
        <v>-0.4642857142857143</v>
      </c>
      <c r="Y44" s="341"/>
      <c r="Z44" s="375" t="s">
        <v>210</v>
      </c>
      <c r="AA44" s="341"/>
      <c r="AB44" s="341"/>
      <c r="AC44" s="545"/>
      <c r="AD44" s="104"/>
      <c r="AE44" s="107"/>
    </row>
    <row r="45" spans="1:31" s="105" customFormat="1" ht="12.75">
      <c r="A45" s="106"/>
      <c r="B45" s="547"/>
      <c r="C45" s="127"/>
      <c r="D45" s="349" t="s">
        <v>270</v>
      </c>
      <c r="E45" s="352">
        <v>7</v>
      </c>
      <c r="F45" s="341"/>
      <c r="G45" s="363"/>
      <c r="H45" s="345"/>
      <c r="I45" s="345">
        <v>2</v>
      </c>
      <c r="J45" s="341"/>
      <c r="K45" s="345">
        <v>9</v>
      </c>
      <c r="L45" s="341"/>
      <c r="M45" s="341"/>
      <c r="N45" s="341"/>
      <c r="O45" s="559"/>
      <c r="P45" s="341"/>
      <c r="Q45" s="349" t="s">
        <v>270</v>
      </c>
      <c r="R45" s="352">
        <v>13</v>
      </c>
      <c r="S45" s="341"/>
      <c r="T45" s="345"/>
      <c r="U45" s="341"/>
      <c r="V45" s="345">
        <v>13</v>
      </c>
      <c r="W45" s="341"/>
      <c r="X45" s="348">
        <v>0.8571428571428572</v>
      </c>
      <c r="Y45" s="341"/>
      <c r="Z45" s="348"/>
      <c r="AA45" s="341"/>
      <c r="AB45" s="341"/>
      <c r="AC45" s="545"/>
      <c r="AD45" s="104"/>
      <c r="AE45" s="107"/>
    </row>
    <row r="46" spans="1:31" s="105" customFormat="1" ht="12.75">
      <c r="A46" s="106"/>
      <c r="B46" s="547"/>
      <c r="C46" s="127"/>
      <c r="D46" s="353" t="s">
        <v>12</v>
      </c>
      <c r="E46" s="579">
        <v>1984</v>
      </c>
      <c r="F46" s="563"/>
      <c r="G46" s="355">
        <v>1</v>
      </c>
      <c r="H46" s="356">
        <v>-4</v>
      </c>
      <c r="I46" s="564">
        <v>-71</v>
      </c>
      <c r="J46" s="565"/>
      <c r="K46" s="356">
        <v>1910</v>
      </c>
      <c r="L46" s="341"/>
      <c r="M46" s="341"/>
      <c r="N46" s="341"/>
      <c r="O46" s="559"/>
      <c r="P46" s="341"/>
      <c r="Q46" s="353" t="s">
        <v>12</v>
      </c>
      <c r="R46" s="579">
        <v>1763</v>
      </c>
      <c r="S46" s="341"/>
      <c r="T46" s="564">
        <v>27</v>
      </c>
      <c r="U46" s="418"/>
      <c r="V46" s="356">
        <v>1790</v>
      </c>
      <c r="W46" s="341"/>
      <c r="X46" s="376">
        <v>-0.11139112903225812</v>
      </c>
      <c r="Y46" s="418"/>
      <c r="Z46" s="358">
        <v>-0.06282722513089001</v>
      </c>
      <c r="AA46" s="341"/>
      <c r="AB46" s="341"/>
      <c r="AC46" s="546"/>
      <c r="AD46" s="104"/>
      <c r="AE46" s="107"/>
    </row>
    <row r="47" spans="1:31" s="105" customFormat="1" ht="12.75">
      <c r="A47" s="106"/>
      <c r="B47" s="547"/>
      <c r="C47" s="127"/>
      <c r="D47" s="364"/>
      <c r="E47" s="352"/>
      <c r="F47" s="341"/>
      <c r="G47" s="363"/>
      <c r="H47" s="363"/>
      <c r="I47" s="345"/>
      <c r="J47" s="341"/>
      <c r="K47" s="345"/>
      <c r="L47" s="341"/>
      <c r="M47" s="341"/>
      <c r="N47" s="341"/>
      <c r="O47" s="559"/>
      <c r="P47" s="341"/>
      <c r="Q47" s="364"/>
      <c r="R47" s="352"/>
      <c r="S47" s="341"/>
      <c r="T47" s="345"/>
      <c r="U47" s="341"/>
      <c r="V47" s="345"/>
      <c r="W47" s="341"/>
      <c r="X47" s="562"/>
      <c r="Y47" s="341"/>
      <c r="Z47" s="562"/>
      <c r="AA47" s="341"/>
      <c r="AB47" s="341"/>
      <c r="AC47" s="546"/>
      <c r="AD47" s="104"/>
      <c r="AE47" s="107"/>
    </row>
    <row r="48" spans="1:31" s="105" customFormat="1" ht="12.75">
      <c r="A48" s="106"/>
      <c r="B48" s="547"/>
      <c r="C48" s="127"/>
      <c r="D48" s="313" t="s">
        <v>115</v>
      </c>
      <c r="E48" s="568"/>
      <c r="F48" s="341"/>
      <c r="G48" s="363"/>
      <c r="H48" s="363"/>
      <c r="I48" s="345"/>
      <c r="J48" s="341"/>
      <c r="K48" s="345"/>
      <c r="L48" s="341"/>
      <c r="M48" s="341"/>
      <c r="N48" s="341"/>
      <c r="O48" s="559"/>
      <c r="P48" s="341"/>
      <c r="Q48" s="313" t="s">
        <v>115</v>
      </c>
      <c r="R48" s="568"/>
      <c r="S48" s="341"/>
      <c r="T48" s="345"/>
      <c r="U48" s="341"/>
      <c r="V48" s="345"/>
      <c r="W48" s="341"/>
      <c r="X48" s="562"/>
      <c r="Y48" s="341"/>
      <c r="Z48" s="562"/>
      <c r="AA48" s="341"/>
      <c r="AB48" s="341"/>
      <c r="AC48" s="546"/>
      <c r="AD48" s="104"/>
      <c r="AE48" s="107"/>
    </row>
    <row r="49" spans="1:31" s="105" customFormat="1" ht="12.75">
      <c r="A49" s="106"/>
      <c r="B49" s="547"/>
      <c r="C49" s="127"/>
      <c r="D49" s="336" t="s">
        <v>8</v>
      </c>
      <c r="E49" s="365">
        <v>0.3304748292837859</v>
      </c>
      <c r="F49" s="558"/>
      <c r="G49" s="366"/>
      <c r="H49" s="366"/>
      <c r="I49" s="338"/>
      <c r="J49" s="558"/>
      <c r="K49" s="367">
        <v>0.3213547463825727</v>
      </c>
      <c r="L49" s="341"/>
      <c r="M49" s="341"/>
      <c r="N49" s="341"/>
      <c r="O49" s="559"/>
      <c r="P49" s="341"/>
      <c r="Q49" s="336" t="s">
        <v>8</v>
      </c>
      <c r="R49" s="365">
        <v>0.29788650357796637</v>
      </c>
      <c r="S49" s="341"/>
      <c r="T49" s="338"/>
      <c r="U49" s="341"/>
      <c r="V49" s="367">
        <v>0.30221334664669663</v>
      </c>
      <c r="W49" s="341"/>
      <c r="X49" s="569">
        <v>-3.258832570581954</v>
      </c>
      <c r="Y49" s="341"/>
      <c r="Z49" s="569">
        <v>-1.9141399735876086</v>
      </c>
      <c r="AA49" s="341"/>
      <c r="AB49" s="341"/>
      <c r="AC49" s="546"/>
      <c r="AD49" s="104"/>
      <c r="AE49" s="360"/>
    </row>
    <row r="50" spans="1:31" s="105" customFormat="1" ht="12.75">
      <c r="A50" s="106"/>
      <c r="B50" s="547"/>
      <c r="C50" s="127"/>
      <c r="D50" s="349" t="s">
        <v>9</v>
      </c>
      <c r="E50" s="368">
        <v>-0.18627450980392157</v>
      </c>
      <c r="F50" s="341"/>
      <c r="G50" s="363"/>
      <c r="H50" s="363"/>
      <c r="I50" s="345"/>
      <c r="J50" s="341"/>
      <c r="K50" s="369">
        <v>-0.1322314049586777</v>
      </c>
      <c r="L50" s="341"/>
      <c r="M50" s="341"/>
      <c r="N50" s="341"/>
      <c r="O50" s="559"/>
      <c r="P50" s="341"/>
      <c r="Q50" s="349" t="s">
        <v>9</v>
      </c>
      <c r="R50" s="368">
        <v>-0.10197368421052631</v>
      </c>
      <c r="S50" s="341"/>
      <c r="T50" s="345"/>
      <c r="U50" s="341"/>
      <c r="V50" s="369">
        <v>-0.10197368421052631</v>
      </c>
      <c r="W50" s="341"/>
      <c r="X50" s="570">
        <v>8.430082559339526</v>
      </c>
      <c r="Y50" s="341"/>
      <c r="Z50" s="570">
        <v>3.0257720748151375</v>
      </c>
      <c r="AA50" s="341"/>
      <c r="AB50" s="341"/>
      <c r="AC50" s="546"/>
      <c r="AD50" s="104"/>
      <c r="AE50" s="360"/>
    </row>
    <row r="51" spans="2:31" s="105" customFormat="1" ht="12.75">
      <c r="B51" s="547"/>
      <c r="C51" s="127"/>
      <c r="D51" s="349" t="s">
        <v>37</v>
      </c>
      <c r="E51" s="368">
        <v>-0.043010752688172046</v>
      </c>
      <c r="F51" s="341"/>
      <c r="G51" s="363"/>
      <c r="H51" s="363"/>
      <c r="I51" s="345"/>
      <c r="J51" s="341"/>
      <c r="K51" s="369">
        <v>-0.035578144853875476</v>
      </c>
      <c r="L51" s="341"/>
      <c r="M51" s="341"/>
      <c r="N51" s="341"/>
      <c r="O51" s="559"/>
      <c r="P51" s="341"/>
      <c r="Q51" s="349" t="s">
        <v>37</v>
      </c>
      <c r="R51" s="368">
        <v>0.014545454545454545</v>
      </c>
      <c r="S51" s="341"/>
      <c r="T51" s="345"/>
      <c r="U51" s="341"/>
      <c r="V51" s="369">
        <v>0.014545454545454545</v>
      </c>
      <c r="W51" s="341"/>
      <c r="X51" s="570">
        <v>5.755620723362659</v>
      </c>
      <c r="Y51" s="560"/>
      <c r="Z51" s="570">
        <v>5.012359939933002</v>
      </c>
      <c r="AA51" s="341"/>
      <c r="AB51" s="341"/>
      <c r="AC51" s="546"/>
      <c r="AD51" s="104"/>
      <c r="AE51" s="360"/>
    </row>
    <row r="52" spans="2:31" s="105" customFormat="1" ht="12.75">
      <c r="B52" s="547"/>
      <c r="C52" s="127"/>
      <c r="D52" s="349" t="s">
        <v>137</v>
      </c>
      <c r="E52" s="368">
        <v>-0.9318181818181818</v>
      </c>
      <c r="F52" s="341"/>
      <c r="G52" s="363"/>
      <c r="H52" s="363"/>
      <c r="I52" s="345"/>
      <c r="J52" s="341"/>
      <c r="K52" s="369">
        <v>-0.9090909090909091</v>
      </c>
      <c r="L52" s="341"/>
      <c r="M52" s="341"/>
      <c r="N52" s="341"/>
      <c r="O52" s="559"/>
      <c r="P52" s="341"/>
      <c r="Q52" s="349" t="s">
        <v>137</v>
      </c>
      <c r="R52" s="368">
        <v>-0.4482758620689655</v>
      </c>
      <c r="S52" s="341"/>
      <c r="T52" s="345"/>
      <c r="U52" s="341"/>
      <c r="V52" s="369">
        <v>-0.43103448275862066</v>
      </c>
      <c r="W52" s="341"/>
      <c r="X52" s="570">
        <v>48.354231974921625</v>
      </c>
      <c r="Y52" s="560"/>
      <c r="Z52" s="570">
        <v>47.80564263322884</v>
      </c>
      <c r="AA52" s="341"/>
      <c r="AB52" s="341"/>
      <c r="AC52" s="546"/>
      <c r="AD52" s="104"/>
      <c r="AE52" s="360"/>
    </row>
    <row r="53" spans="2:31" s="105" customFormat="1" ht="12.75">
      <c r="B53" s="547"/>
      <c r="C53" s="127"/>
      <c r="D53" s="349" t="s">
        <v>11</v>
      </c>
      <c r="E53" s="368">
        <v>-0.18085106382978725</v>
      </c>
      <c r="F53" s="341"/>
      <c r="G53" s="363"/>
      <c r="H53" s="363"/>
      <c r="I53" s="345"/>
      <c r="J53" s="341"/>
      <c r="K53" s="369">
        <v>-0.1827956989247312</v>
      </c>
      <c r="L53" s="341"/>
      <c r="M53" s="341"/>
      <c r="N53" s="341"/>
      <c r="O53" s="559"/>
      <c r="P53" s="341"/>
      <c r="Q53" s="349" t="s">
        <v>11</v>
      </c>
      <c r="R53" s="368">
        <v>-0.1686746987951807</v>
      </c>
      <c r="S53" s="341"/>
      <c r="T53" s="345"/>
      <c r="U53" s="341"/>
      <c r="V53" s="369">
        <v>-0.1686746987951807</v>
      </c>
      <c r="W53" s="341"/>
      <c r="X53" s="570">
        <v>1.2176365034606533</v>
      </c>
      <c r="Y53" s="560"/>
      <c r="Z53" s="570">
        <v>1.4121000129550476</v>
      </c>
      <c r="AA53" s="341"/>
      <c r="AB53" s="341"/>
      <c r="AC53" s="546"/>
      <c r="AD53" s="104"/>
      <c r="AE53" s="360"/>
    </row>
    <row r="54" spans="2:31" s="105" customFormat="1" ht="12.75">
      <c r="B54" s="547"/>
      <c r="C54" s="127"/>
      <c r="D54" s="353" t="s">
        <v>12</v>
      </c>
      <c r="E54" s="371">
        <v>0.2651697407110398</v>
      </c>
      <c r="F54" s="563"/>
      <c r="G54" s="377"/>
      <c r="H54" s="377"/>
      <c r="I54" s="438"/>
      <c r="J54" s="563"/>
      <c r="K54" s="372">
        <v>0.25613517500335253</v>
      </c>
      <c r="L54" s="341"/>
      <c r="M54" s="341"/>
      <c r="N54" s="341"/>
      <c r="O54" s="559"/>
      <c r="P54" s="341"/>
      <c r="Q54" s="353" t="s">
        <v>12</v>
      </c>
      <c r="R54" s="371">
        <v>0.23381962864721487</v>
      </c>
      <c r="S54" s="341"/>
      <c r="T54" s="438"/>
      <c r="U54" s="341"/>
      <c r="V54" s="372">
        <v>0.23740053050397877</v>
      </c>
      <c r="W54" s="341"/>
      <c r="X54" s="575">
        <v>-3.135011206382496</v>
      </c>
      <c r="Y54" s="551"/>
      <c r="Z54" s="575">
        <v>-1.873464449937376</v>
      </c>
      <c r="AA54" s="341"/>
      <c r="AB54" s="341"/>
      <c r="AC54" s="546"/>
      <c r="AD54" s="104"/>
      <c r="AE54" s="360"/>
    </row>
    <row r="55" spans="2:31" s="105" customFormat="1" ht="13.5" thickBot="1">
      <c r="B55" s="547"/>
      <c r="C55" s="127"/>
      <c r="D55" s="378"/>
      <c r="E55" s="580"/>
      <c r="F55" s="580"/>
      <c r="G55" s="379"/>
      <c r="H55" s="379"/>
      <c r="I55" s="580"/>
      <c r="J55" s="580"/>
      <c r="K55" s="580"/>
      <c r="L55" s="580"/>
      <c r="M55" s="580"/>
      <c r="N55" s="580"/>
      <c r="O55" s="581"/>
      <c r="P55" s="560"/>
      <c r="Q55" s="380"/>
      <c r="R55" s="582"/>
      <c r="S55" s="582"/>
      <c r="T55" s="582"/>
      <c r="U55" s="582"/>
      <c r="V55" s="381"/>
      <c r="W55" s="560"/>
      <c r="X55" s="583"/>
      <c r="Y55" s="560"/>
      <c r="Z55" s="583"/>
      <c r="AA55" s="560"/>
      <c r="AB55" s="560"/>
      <c r="AC55" s="546"/>
      <c r="AD55" s="104"/>
      <c r="AE55" s="360"/>
    </row>
    <row r="56" spans="2:31" s="105" customFormat="1" ht="13.5" thickTop="1">
      <c r="B56" s="547"/>
      <c r="C56" s="127"/>
      <c r="D56" s="848" t="s">
        <v>283</v>
      </c>
      <c r="E56" s="848"/>
      <c r="F56" s="848"/>
      <c r="G56" s="848"/>
      <c r="H56" s="848"/>
      <c r="I56" s="848"/>
      <c r="J56" s="848"/>
      <c r="K56" s="848"/>
      <c r="L56" s="848"/>
      <c r="M56" s="848"/>
      <c r="N56" s="848"/>
      <c r="O56" s="848"/>
      <c r="P56" s="848"/>
      <c r="Q56" s="848"/>
      <c r="R56" s="848"/>
      <c r="S56" s="848"/>
      <c r="T56" s="848"/>
      <c r="U56" s="848"/>
      <c r="V56" s="848"/>
      <c r="W56" s="848"/>
      <c r="X56" s="848"/>
      <c r="Y56" s="848"/>
      <c r="Z56" s="848"/>
      <c r="AA56" s="584"/>
      <c r="AB56" s="584"/>
      <c r="AC56" s="546"/>
      <c r="AD56" s="104"/>
      <c r="AE56" s="319"/>
    </row>
    <row r="57" spans="2:31" s="105" customFormat="1" ht="12.75">
      <c r="B57" s="547"/>
      <c r="C57" s="127"/>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584"/>
      <c r="AB57" s="584"/>
      <c r="AC57" s="546"/>
      <c r="AD57" s="104"/>
      <c r="AE57" s="319"/>
    </row>
    <row r="58" spans="2:31" s="105" customFormat="1" ht="12.75">
      <c r="B58" s="547"/>
      <c r="C58" s="127"/>
      <c r="D58" s="849" t="s">
        <v>278</v>
      </c>
      <c r="E58" s="850"/>
      <c r="F58" s="850"/>
      <c r="G58" s="850"/>
      <c r="H58" s="850"/>
      <c r="I58" s="585" t="s">
        <v>2</v>
      </c>
      <c r="J58" s="585"/>
      <c r="K58" s="586" t="s">
        <v>6</v>
      </c>
      <c r="L58" s="584"/>
      <c r="M58" s="584"/>
      <c r="N58" s="584"/>
      <c r="O58" s="584"/>
      <c r="P58" s="584"/>
      <c r="Q58" s="323" t="s">
        <v>279</v>
      </c>
      <c r="R58" s="324"/>
      <c r="S58" s="324"/>
      <c r="T58" s="324"/>
      <c r="U58" s="324"/>
      <c r="V58" s="585" t="s">
        <v>2</v>
      </c>
      <c r="W58" s="585"/>
      <c r="X58" s="586" t="s">
        <v>6</v>
      </c>
      <c r="Y58" s="584"/>
      <c r="Z58" s="584"/>
      <c r="AA58" s="584"/>
      <c r="AB58" s="584"/>
      <c r="AC58" s="546"/>
      <c r="AD58" s="104"/>
      <c r="AE58" s="319"/>
    </row>
    <row r="59" spans="2:31" s="105" customFormat="1" ht="12.75">
      <c r="B59" s="547"/>
      <c r="C59" s="127"/>
      <c r="D59" s="382" t="s">
        <v>273</v>
      </c>
      <c r="E59" s="584"/>
      <c r="F59" s="584"/>
      <c r="G59" s="587"/>
      <c r="H59" s="587"/>
      <c r="I59" s="128">
        <v>25</v>
      </c>
      <c r="J59" s="128"/>
      <c r="K59" s="588">
        <v>37</v>
      </c>
      <c r="L59" s="584"/>
      <c r="M59" s="584"/>
      <c r="N59" s="584"/>
      <c r="O59" s="584"/>
      <c r="P59" s="584"/>
      <c r="Q59" s="382" t="s">
        <v>273</v>
      </c>
      <c r="R59" s="584"/>
      <c r="S59" s="584"/>
      <c r="T59" s="587"/>
      <c r="U59" s="587"/>
      <c r="V59" s="128">
        <v>25</v>
      </c>
      <c r="W59" s="128"/>
      <c r="X59" s="588">
        <v>37</v>
      </c>
      <c r="Y59" s="584"/>
      <c r="Z59" s="584"/>
      <c r="AA59" s="584"/>
      <c r="AB59" s="584"/>
      <c r="AC59" s="546"/>
      <c r="AE59" s="319"/>
    </row>
    <row r="60" spans="2:31" s="105" customFormat="1" ht="12.75">
      <c r="B60" s="547"/>
      <c r="C60" s="127"/>
      <c r="D60" s="382" t="s">
        <v>274</v>
      </c>
      <c r="E60" s="584"/>
      <c r="F60" s="584"/>
      <c r="G60" s="587"/>
      <c r="H60" s="587"/>
      <c r="I60" s="128">
        <v>9</v>
      </c>
      <c r="J60" s="128"/>
      <c r="K60" s="588"/>
      <c r="L60" s="584"/>
      <c r="M60" s="584"/>
      <c r="N60" s="584"/>
      <c r="O60" s="584"/>
      <c r="P60" s="584"/>
      <c r="Q60" s="382" t="s">
        <v>274</v>
      </c>
      <c r="R60" s="584"/>
      <c r="S60" s="584"/>
      <c r="T60" s="587"/>
      <c r="U60" s="587"/>
      <c r="V60" s="128">
        <v>9</v>
      </c>
      <c r="W60" s="128"/>
      <c r="X60" s="588"/>
      <c r="Y60" s="584"/>
      <c r="Z60" s="584"/>
      <c r="AA60" s="584"/>
      <c r="AB60" s="584"/>
      <c r="AC60" s="546"/>
      <c r="AE60" s="319"/>
    </row>
    <row r="61" spans="2:31" s="105" customFormat="1" ht="12.75">
      <c r="B61" s="547"/>
      <c r="C61" s="127"/>
      <c r="D61" s="382"/>
      <c r="E61" s="584"/>
      <c r="F61" s="584"/>
      <c r="G61" s="587"/>
      <c r="H61" s="587"/>
      <c r="I61" s="128"/>
      <c r="J61" s="128"/>
      <c r="K61" s="588"/>
      <c r="L61" s="584"/>
      <c r="M61" s="584"/>
      <c r="N61" s="584"/>
      <c r="O61" s="584"/>
      <c r="P61" s="584"/>
      <c r="Q61" s="382" t="s">
        <v>276</v>
      </c>
      <c r="R61" s="584"/>
      <c r="S61" s="584"/>
      <c r="T61" s="587"/>
      <c r="U61" s="587"/>
      <c r="V61" s="128">
        <v>-85</v>
      </c>
      <c r="W61" s="128"/>
      <c r="X61" s="588"/>
      <c r="Y61" s="584"/>
      <c r="Z61" s="584"/>
      <c r="AA61" s="584"/>
      <c r="AB61" s="584"/>
      <c r="AC61" s="546"/>
      <c r="AE61" s="319"/>
    </row>
    <row r="62" spans="2:29" s="105" customFormat="1" ht="12.75">
      <c r="B62" s="547"/>
      <c r="C62" s="127"/>
      <c r="D62" s="382"/>
      <c r="E62" s="584"/>
      <c r="F62" s="584"/>
      <c r="G62" s="587"/>
      <c r="H62" s="587"/>
      <c r="I62" s="128"/>
      <c r="J62" s="128"/>
      <c r="K62" s="588"/>
      <c r="L62" s="584"/>
      <c r="M62" s="584"/>
      <c r="N62" s="584"/>
      <c r="O62" s="584"/>
      <c r="P62" s="584"/>
      <c r="Q62" s="382" t="s">
        <v>277</v>
      </c>
      <c r="R62" s="584"/>
      <c r="S62" s="584"/>
      <c r="T62" s="587"/>
      <c r="U62" s="587"/>
      <c r="V62" s="128">
        <v>-27</v>
      </c>
      <c r="W62" s="128"/>
      <c r="X62" s="588">
        <v>-10</v>
      </c>
      <c r="Y62" s="584"/>
      <c r="Z62" s="584"/>
      <c r="AA62" s="584"/>
      <c r="AB62" s="584"/>
      <c r="AC62" s="546"/>
    </row>
    <row r="63" spans="2:29" s="105" customFormat="1" ht="12.75">
      <c r="B63" s="547"/>
      <c r="C63" s="127"/>
      <c r="D63" s="382" t="s">
        <v>275</v>
      </c>
      <c r="E63" s="584"/>
      <c r="F63" s="584"/>
      <c r="G63" s="587"/>
      <c r="H63" s="587"/>
      <c r="I63" s="128">
        <v>7</v>
      </c>
      <c r="J63" s="128"/>
      <c r="K63" s="588"/>
      <c r="L63" s="584"/>
      <c r="M63" s="584"/>
      <c r="N63" s="584"/>
      <c r="O63" s="584"/>
      <c r="P63" s="584"/>
      <c r="Q63" s="382" t="s">
        <v>275</v>
      </c>
      <c r="R63" s="584"/>
      <c r="S63" s="584"/>
      <c r="T63" s="587"/>
      <c r="U63" s="587"/>
      <c r="V63" s="128">
        <v>7</v>
      </c>
      <c r="W63" s="128"/>
      <c r="X63" s="588"/>
      <c r="Y63" s="584"/>
      <c r="Z63" s="584"/>
      <c r="AA63" s="584"/>
      <c r="AB63" s="584"/>
      <c r="AC63" s="546"/>
    </row>
    <row r="64" spans="2:29" s="105" customFormat="1" ht="12.75">
      <c r="B64" s="547"/>
      <c r="C64" s="127"/>
      <c r="D64" s="383" t="s">
        <v>204</v>
      </c>
      <c r="E64" s="589"/>
      <c r="F64" s="589"/>
      <c r="G64" s="590"/>
      <c r="H64" s="590"/>
      <c r="I64" s="589">
        <v>41</v>
      </c>
      <c r="J64" s="589"/>
      <c r="K64" s="591">
        <v>37</v>
      </c>
      <c r="L64" s="584"/>
      <c r="M64" s="584"/>
      <c r="N64" s="584"/>
      <c r="O64" s="584"/>
      <c r="P64" s="584"/>
      <c r="Q64" s="383" t="s">
        <v>204</v>
      </c>
      <c r="R64" s="589"/>
      <c r="S64" s="589"/>
      <c r="T64" s="590"/>
      <c r="U64" s="590"/>
      <c r="V64" s="589">
        <v>-71</v>
      </c>
      <c r="W64" s="589"/>
      <c r="X64" s="591">
        <v>27</v>
      </c>
      <c r="Y64" s="584"/>
      <c r="Z64" s="584"/>
      <c r="AA64" s="584"/>
      <c r="AB64" s="584"/>
      <c r="AC64" s="546"/>
    </row>
    <row r="65" spans="2:29" s="105" customFormat="1" ht="12.75">
      <c r="B65" s="547"/>
      <c r="C65" s="127"/>
      <c r="D65" s="299"/>
      <c r="E65" s="584"/>
      <c r="F65" s="584"/>
      <c r="G65" s="587"/>
      <c r="H65" s="587"/>
      <c r="I65" s="584"/>
      <c r="J65" s="584"/>
      <c r="K65" s="584"/>
      <c r="L65" s="584"/>
      <c r="M65" s="584"/>
      <c r="N65" s="584"/>
      <c r="O65" s="584"/>
      <c r="P65" s="584"/>
      <c r="Q65" s="584"/>
      <c r="R65" s="584"/>
      <c r="S65" s="584"/>
      <c r="T65" s="584"/>
      <c r="U65" s="584"/>
      <c r="V65" s="584"/>
      <c r="W65" s="584"/>
      <c r="X65" s="584"/>
      <c r="Y65" s="584"/>
      <c r="Z65" s="584"/>
      <c r="AA65" s="584"/>
      <c r="AB65" s="584"/>
      <c r="AC65" s="546"/>
    </row>
    <row r="66" spans="2:29" s="105" customFormat="1" ht="4.5" customHeight="1">
      <c r="B66" s="592"/>
      <c r="C66" s="129"/>
      <c r="D66" s="126"/>
      <c r="E66" s="129"/>
      <c r="F66" s="130"/>
      <c r="G66" s="129"/>
      <c r="H66" s="129"/>
      <c r="I66" s="129"/>
      <c r="J66" s="130"/>
      <c r="K66" s="129"/>
      <c r="L66" s="129"/>
      <c r="M66" s="129"/>
      <c r="N66" s="288"/>
      <c r="O66" s="288"/>
      <c r="P66" s="288"/>
      <c r="Q66" s="129"/>
      <c r="R66" s="129"/>
      <c r="S66" s="129"/>
      <c r="T66" s="129"/>
      <c r="U66" s="129"/>
      <c r="V66" s="129"/>
      <c r="W66" s="288"/>
      <c r="X66" s="129"/>
      <c r="Y66" s="288"/>
      <c r="Z66" s="129"/>
      <c r="AA66" s="288"/>
      <c r="AB66" s="129"/>
      <c r="AC66" s="593"/>
    </row>
    <row r="67" spans="2:29" s="105" customFormat="1" ht="6.75" customHeight="1">
      <c r="B67" s="547"/>
      <c r="C67" s="127"/>
      <c r="D67" s="125"/>
      <c r="E67" s="127"/>
      <c r="F67" s="128"/>
      <c r="G67" s="127"/>
      <c r="H67" s="127"/>
      <c r="I67" s="127"/>
      <c r="J67" s="128"/>
      <c r="K67" s="127"/>
      <c r="L67" s="127"/>
      <c r="M67" s="127"/>
      <c r="N67" s="134"/>
      <c r="O67" s="134"/>
      <c r="P67" s="134"/>
      <c r="Q67" s="127"/>
      <c r="R67" s="127"/>
      <c r="S67" s="127"/>
      <c r="T67" s="127"/>
      <c r="U67" s="127"/>
      <c r="V67" s="127"/>
      <c r="W67" s="134"/>
      <c r="X67" s="127"/>
      <c r="Y67" s="134"/>
      <c r="Z67" s="127"/>
      <c r="AA67" s="134"/>
      <c r="AB67" s="127"/>
      <c r="AC67" s="546"/>
    </row>
    <row r="68" spans="2:29" s="105" customFormat="1" ht="6.75" customHeight="1">
      <c r="B68" s="547"/>
      <c r="C68" s="127"/>
      <c r="D68" s="125"/>
      <c r="E68" s="127"/>
      <c r="F68" s="128"/>
      <c r="G68" s="127"/>
      <c r="H68" s="127"/>
      <c r="I68" s="127"/>
      <c r="J68" s="128"/>
      <c r="K68" s="127"/>
      <c r="L68" s="127"/>
      <c r="M68" s="127"/>
      <c r="N68" s="134"/>
      <c r="O68" s="134"/>
      <c r="P68" s="134"/>
      <c r="Q68" s="127"/>
      <c r="R68" s="127"/>
      <c r="S68" s="127"/>
      <c r="T68" s="127"/>
      <c r="U68" s="127"/>
      <c r="V68" s="127"/>
      <c r="W68" s="134"/>
      <c r="X68" s="127"/>
      <c r="Y68" s="134"/>
      <c r="Z68" s="127"/>
      <c r="AA68" s="134"/>
      <c r="AB68" s="127"/>
      <c r="AC68" s="546"/>
    </row>
    <row r="69" spans="2:31" ht="12.75">
      <c r="B69" s="839"/>
      <c r="C69" s="811"/>
      <c r="D69" s="811"/>
      <c r="E69" s="811"/>
      <c r="F69" s="811"/>
      <c r="G69" s="811"/>
      <c r="H69" s="811"/>
      <c r="I69" s="811"/>
      <c r="J69" s="811"/>
      <c r="K69" s="811"/>
      <c r="L69" s="811"/>
      <c r="M69" s="811"/>
      <c r="N69" s="811"/>
      <c r="O69" s="811"/>
      <c r="P69" s="811"/>
      <c r="Q69" s="811"/>
      <c r="R69" s="811"/>
      <c r="S69" s="811"/>
      <c r="T69" s="811"/>
      <c r="U69" s="811"/>
      <c r="V69" s="811"/>
      <c r="W69" s="811"/>
      <c r="X69" s="811"/>
      <c r="Y69" s="811"/>
      <c r="Z69" s="811"/>
      <c r="AA69" s="811"/>
      <c r="AB69" s="811"/>
      <c r="AC69" s="812"/>
      <c r="AE69" s="105"/>
    </row>
    <row r="70" spans="2:31" ht="13.5" thickBot="1">
      <c r="B70" s="813"/>
      <c r="C70" s="814"/>
      <c r="D70" s="814"/>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5"/>
      <c r="AE70" s="105"/>
    </row>
    <row r="71" spans="2:31" s="319" customFormat="1" ht="26.25" thickTop="1">
      <c r="B71" s="384"/>
      <c r="C71" s="385"/>
      <c r="D71" s="851" t="s">
        <v>284</v>
      </c>
      <c r="E71" s="852"/>
      <c r="F71" s="852"/>
      <c r="G71" s="852"/>
      <c r="H71" s="852"/>
      <c r="I71" s="852"/>
      <c r="J71" s="852"/>
      <c r="K71" s="852"/>
      <c r="L71" s="852"/>
      <c r="M71" s="852"/>
      <c r="N71" s="852"/>
      <c r="O71" s="853"/>
      <c r="P71" s="386"/>
      <c r="Q71" s="851" t="s">
        <v>221</v>
      </c>
      <c r="R71" s="852"/>
      <c r="S71" s="852"/>
      <c r="T71" s="852"/>
      <c r="U71" s="852"/>
      <c r="V71" s="853"/>
      <c r="W71" s="386"/>
      <c r="X71" s="387" t="s">
        <v>298</v>
      </c>
      <c r="Y71" s="388"/>
      <c r="Z71" s="387" t="s">
        <v>299</v>
      </c>
      <c r="AA71" s="388"/>
      <c r="AB71" s="387" t="s">
        <v>300</v>
      </c>
      <c r="AC71" s="389"/>
      <c r="AD71" s="390"/>
      <c r="AE71" s="105"/>
    </row>
    <row r="72" spans="2:31" s="319" customFormat="1" ht="12.75">
      <c r="B72" s="384"/>
      <c r="C72" s="385"/>
      <c r="D72" s="854"/>
      <c r="E72" s="855"/>
      <c r="F72" s="855"/>
      <c r="G72" s="855"/>
      <c r="H72" s="855"/>
      <c r="I72" s="855"/>
      <c r="J72" s="855"/>
      <c r="K72" s="855"/>
      <c r="L72" s="855"/>
      <c r="M72" s="855"/>
      <c r="N72" s="855"/>
      <c r="O72" s="856"/>
      <c r="P72" s="386"/>
      <c r="Q72" s="854"/>
      <c r="R72" s="855"/>
      <c r="S72" s="594"/>
      <c r="T72" s="595"/>
      <c r="U72" s="594"/>
      <c r="V72" s="391"/>
      <c r="W72" s="386"/>
      <c r="X72" s="392"/>
      <c r="Y72" s="386"/>
      <c r="Z72" s="392"/>
      <c r="AA72" s="386"/>
      <c r="AB72" s="392"/>
      <c r="AC72" s="389"/>
      <c r="AD72" s="390"/>
      <c r="AE72" s="105"/>
    </row>
    <row r="73" spans="2:31" s="319" customFormat="1" ht="39.75">
      <c r="B73" s="384"/>
      <c r="C73" s="385"/>
      <c r="D73" s="816" t="s">
        <v>257</v>
      </c>
      <c r="E73" s="817"/>
      <c r="F73" s="292"/>
      <c r="G73" s="818" t="s">
        <v>258</v>
      </c>
      <c r="H73" s="808"/>
      <c r="I73" s="809"/>
      <c r="J73" s="292"/>
      <c r="K73" s="314" t="s">
        <v>261</v>
      </c>
      <c r="L73" s="135"/>
      <c r="M73" s="314" t="s">
        <v>259</v>
      </c>
      <c r="N73" s="292"/>
      <c r="O73" s="315" t="s">
        <v>295</v>
      </c>
      <c r="P73" s="292"/>
      <c r="Q73" s="816" t="s">
        <v>260</v>
      </c>
      <c r="R73" s="817"/>
      <c r="S73" s="292"/>
      <c r="T73" s="312" t="s">
        <v>296</v>
      </c>
      <c r="U73" s="292"/>
      <c r="V73" s="316" t="s">
        <v>271</v>
      </c>
      <c r="W73" s="292"/>
      <c r="X73" s="317" t="s">
        <v>267</v>
      </c>
      <c r="Y73" s="292"/>
      <c r="Z73" s="317" t="s">
        <v>262</v>
      </c>
      <c r="AA73" s="292"/>
      <c r="AB73" s="317" t="s">
        <v>263</v>
      </c>
      <c r="AC73" s="537"/>
      <c r="AE73" s="105"/>
    </row>
    <row r="74" spans="2:31" s="105" customFormat="1" ht="12.75">
      <c r="B74" s="596"/>
      <c r="C74" s="551"/>
      <c r="D74" s="328" t="s">
        <v>14</v>
      </c>
      <c r="E74" s="322"/>
      <c r="F74" s="135"/>
      <c r="G74" s="844" t="s">
        <v>255</v>
      </c>
      <c r="H74" s="844" t="s">
        <v>254</v>
      </c>
      <c r="I74" s="844" t="s">
        <v>297</v>
      </c>
      <c r="J74" s="135"/>
      <c r="K74" s="326"/>
      <c r="L74" s="135"/>
      <c r="M74" s="326"/>
      <c r="N74" s="135"/>
      <c r="O74" s="327"/>
      <c r="P74" s="135"/>
      <c r="Q74" s="328"/>
      <c r="R74" s="322"/>
      <c r="S74" s="135"/>
      <c r="T74" s="325"/>
      <c r="U74" s="135"/>
      <c r="V74" s="326"/>
      <c r="W74" s="135"/>
      <c r="X74" s="295"/>
      <c r="Y74" s="135"/>
      <c r="Z74" s="295"/>
      <c r="AA74" s="135"/>
      <c r="AB74" s="295"/>
      <c r="AC74" s="540"/>
      <c r="AE74" s="319"/>
    </row>
    <row r="75" spans="2:31" s="105" customFormat="1" ht="12.75">
      <c r="B75" s="384"/>
      <c r="C75" s="385"/>
      <c r="D75" s="846" t="s">
        <v>0</v>
      </c>
      <c r="E75" s="847"/>
      <c r="F75" s="332"/>
      <c r="G75" s="845"/>
      <c r="H75" s="845"/>
      <c r="I75" s="845"/>
      <c r="J75" s="332"/>
      <c r="K75" s="331"/>
      <c r="L75" s="332"/>
      <c r="M75" s="331"/>
      <c r="N75" s="332"/>
      <c r="O75" s="333"/>
      <c r="P75" s="287"/>
      <c r="Q75" s="846" t="s">
        <v>0</v>
      </c>
      <c r="R75" s="847"/>
      <c r="S75" s="287"/>
      <c r="T75" s="331"/>
      <c r="U75" s="287"/>
      <c r="V75" s="331"/>
      <c r="W75" s="287"/>
      <c r="X75" s="296"/>
      <c r="Y75" s="287"/>
      <c r="Z75" s="296"/>
      <c r="AA75" s="287"/>
      <c r="AB75" s="296"/>
      <c r="AC75" s="543"/>
      <c r="AE75" s="319"/>
    </row>
    <row r="76" spans="2:31" s="105" customFormat="1" ht="12.75">
      <c r="B76" s="547"/>
      <c r="C76" s="127"/>
      <c r="D76" s="336" t="s">
        <v>8</v>
      </c>
      <c r="E76" s="337">
        <v>12877</v>
      </c>
      <c r="F76" s="338"/>
      <c r="G76" s="338">
        <v>-6</v>
      </c>
      <c r="H76" s="338">
        <v>-10</v>
      </c>
      <c r="I76" s="339"/>
      <c r="J76" s="338"/>
      <c r="K76" s="339">
        <v>12861</v>
      </c>
      <c r="L76" s="338"/>
      <c r="M76" s="338">
        <v>230</v>
      </c>
      <c r="N76" s="338"/>
      <c r="O76" s="340">
        <v>12631</v>
      </c>
      <c r="P76" s="341"/>
      <c r="Q76" s="336" t="s">
        <v>8</v>
      </c>
      <c r="R76" s="337">
        <v>12182</v>
      </c>
      <c r="S76" s="341"/>
      <c r="T76" s="339"/>
      <c r="U76" s="341"/>
      <c r="V76" s="339">
        <v>12182</v>
      </c>
      <c r="W76" s="341"/>
      <c r="X76" s="342">
        <v>-0.05397219849343793</v>
      </c>
      <c r="Y76" s="341"/>
      <c r="Z76" s="342">
        <v>-0.052795272529352344</v>
      </c>
      <c r="AA76" s="341"/>
      <c r="AB76" s="342">
        <v>-0.03554746259203545</v>
      </c>
      <c r="AC76" s="545"/>
      <c r="AE76" s="112"/>
    </row>
    <row r="77" spans="2:31" s="105" customFormat="1" ht="12.75">
      <c r="B77" s="547"/>
      <c r="C77" s="127"/>
      <c r="D77" s="343" t="s">
        <v>216</v>
      </c>
      <c r="E77" s="344">
        <v>8599</v>
      </c>
      <c r="F77" s="345"/>
      <c r="G77" s="345">
        <v>-6</v>
      </c>
      <c r="H77" s="345">
        <v>-10</v>
      </c>
      <c r="I77" s="346"/>
      <c r="J77" s="345"/>
      <c r="K77" s="346">
        <v>8583</v>
      </c>
      <c r="L77" s="345"/>
      <c r="M77" s="345">
        <v>230</v>
      </c>
      <c r="N77" s="345"/>
      <c r="O77" s="347">
        <v>8353</v>
      </c>
      <c r="P77" s="341"/>
      <c r="Q77" s="343" t="s">
        <v>216</v>
      </c>
      <c r="R77" s="344">
        <v>7983</v>
      </c>
      <c r="S77" s="341"/>
      <c r="T77" s="346"/>
      <c r="U77" s="341"/>
      <c r="V77" s="346">
        <v>7983</v>
      </c>
      <c r="W77" s="341"/>
      <c r="X77" s="348">
        <v>-0.0716362367717176</v>
      </c>
      <c r="Y77" s="341"/>
      <c r="Z77" s="348">
        <v>-0.06990562740300599</v>
      </c>
      <c r="AA77" s="341"/>
      <c r="AB77" s="348">
        <v>-0.0442954627080091</v>
      </c>
      <c r="AC77" s="545"/>
      <c r="AE77" s="112"/>
    </row>
    <row r="78" spans="2:31" s="105" customFormat="1" ht="12.75">
      <c r="B78" s="547"/>
      <c r="C78" s="127"/>
      <c r="D78" s="343" t="s">
        <v>189</v>
      </c>
      <c r="E78" s="344">
        <v>4982</v>
      </c>
      <c r="F78" s="345"/>
      <c r="G78" s="345"/>
      <c r="H78" s="345"/>
      <c r="I78" s="346"/>
      <c r="J78" s="345"/>
      <c r="K78" s="346">
        <v>4982</v>
      </c>
      <c r="L78" s="345"/>
      <c r="M78" s="345"/>
      <c r="N78" s="345"/>
      <c r="O78" s="347"/>
      <c r="P78" s="341"/>
      <c r="Q78" s="343" t="s">
        <v>189</v>
      </c>
      <c r="R78" s="344">
        <v>4916</v>
      </c>
      <c r="S78" s="341"/>
      <c r="T78" s="346"/>
      <c r="U78" s="341"/>
      <c r="V78" s="346">
        <v>4916</v>
      </c>
      <c r="W78" s="341"/>
      <c r="X78" s="348">
        <v>-0.013247691690084329</v>
      </c>
      <c r="Y78" s="341"/>
      <c r="Z78" s="348">
        <v>-0.013247691690084329</v>
      </c>
      <c r="AA78" s="341"/>
      <c r="AB78" s="348"/>
      <c r="AC78" s="545"/>
      <c r="AE78" s="112"/>
    </row>
    <row r="79" spans="2:31" s="105" customFormat="1" ht="12.75">
      <c r="B79" s="547"/>
      <c r="C79" s="127"/>
      <c r="D79" s="349" t="s">
        <v>9</v>
      </c>
      <c r="E79" s="344">
        <v>427</v>
      </c>
      <c r="F79" s="345"/>
      <c r="G79" s="345">
        <v>154</v>
      </c>
      <c r="H79" s="345"/>
      <c r="I79" s="351"/>
      <c r="J79" s="345"/>
      <c r="K79" s="346">
        <v>581</v>
      </c>
      <c r="L79" s="345"/>
      <c r="M79" s="345"/>
      <c r="N79" s="345"/>
      <c r="O79" s="347"/>
      <c r="P79" s="341"/>
      <c r="Q79" s="349" t="s">
        <v>9</v>
      </c>
      <c r="R79" s="350">
        <v>695</v>
      </c>
      <c r="S79" s="341"/>
      <c r="T79" s="351"/>
      <c r="U79" s="341"/>
      <c r="V79" s="346">
        <v>695</v>
      </c>
      <c r="W79" s="341"/>
      <c r="X79" s="348">
        <v>0.6276346604215457</v>
      </c>
      <c r="Y79" s="341"/>
      <c r="Z79" s="348">
        <v>0.19621342512908768</v>
      </c>
      <c r="AA79" s="341"/>
      <c r="AB79" s="348"/>
      <c r="AC79" s="546"/>
      <c r="AE79" s="112"/>
    </row>
    <row r="80" spans="2:31" s="105" customFormat="1" ht="12.75">
      <c r="B80" s="547"/>
      <c r="C80" s="127"/>
      <c r="D80" s="349" t="s">
        <v>37</v>
      </c>
      <c r="E80" s="344">
        <v>1722</v>
      </c>
      <c r="F80" s="345"/>
      <c r="G80" s="345"/>
      <c r="H80" s="345">
        <v>-20</v>
      </c>
      <c r="I80" s="351"/>
      <c r="J80" s="345"/>
      <c r="K80" s="346">
        <v>1702</v>
      </c>
      <c r="L80" s="345"/>
      <c r="M80" s="345"/>
      <c r="N80" s="345"/>
      <c r="O80" s="347"/>
      <c r="P80" s="341"/>
      <c r="Q80" s="349" t="s">
        <v>37</v>
      </c>
      <c r="R80" s="350">
        <v>2322</v>
      </c>
      <c r="S80" s="341"/>
      <c r="T80" s="351"/>
      <c r="U80" s="341"/>
      <c r="V80" s="346">
        <v>2322</v>
      </c>
      <c r="W80" s="341"/>
      <c r="X80" s="348">
        <v>0.34843205574912894</v>
      </c>
      <c r="Y80" s="341"/>
      <c r="Z80" s="348">
        <v>0.355</v>
      </c>
      <c r="AA80" s="341"/>
      <c r="AB80" s="348"/>
      <c r="AC80" s="546"/>
      <c r="AE80" s="112"/>
    </row>
    <row r="81" spans="2:31" s="105" customFormat="1" ht="12.75">
      <c r="B81" s="547"/>
      <c r="C81" s="127"/>
      <c r="D81" s="349" t="s">
        <v>137</v>
      </c>
      <c r="E81" s="344">
        <v>98</v>
      </c>
      <c r="F81" s="345"/>
      <c r="G81" s="345"/>
      <c r="H81" s="345"/>
      <c r="I81" s="351"/>
      <c r="J81" s="345"/>
      <c r="K81" s="346">
        <v>98</v>
      </c>
      <c r="L81" s="345"/>
      <c r="M81" s="345"/>
      <c r="N81" s="345"/>
      <c r="O81" s="347"/>
      <c r="P81" s="341"/>
      <c r="Q81" s="349" t="s">
        <v>137</v>
      </c>
      <c r="R81" s="350">
        <v>125</v>
      </c>
      <c r="S81" s="341"/>
      <c r="T81" s="351"/>
      <c r="U81" s="341"/>
      <c r="V81" s="346">
        <v>125</v>
      </c>
      <c r="W81" s="341"/>
      <c r="X81" s="348">
        <v>0.2755102040816326</v>
      </c>
      <c r="Y81" s="341"/>
      <c r="Z81" s="348">
        <v>0.2755102040816326</v>
      </c>
      <c r="AA81" s="341"/>
      <c r="AB81" s="348"/>
      <c r="AC81" s="546"/>
      <c r="AE81" s="112"/>
    </row>
    <row r="82" spans="2:31" s="105" customFormat="1" ht="12.75">
      <c r="B82" s="547"/>
      <c r="C82" s="127"/>
      <c r="D82" s="349" t="s">
        <v>11</v>
      </c>
      <c r="E82" s="344">
        <v>212</v>
      </c>
      <c r="F82" s="345"/>
      <c r="G82" s="345">
        <v>2</v>
      </c>
      <c r="H82" s="345">
        <v>-2</v>
      </c>
      <c r="I82" s="351"/>
      <c r="J82" s="345"/>
      <c r="K82" s="346">
        <v>212</v>
      </c>
      <c r="L82" s="345"/>
      <c r="M82" s="345"/>
      <c r="N82" s="345"/>
      <c r="O82" s="347"/>
      <c r="P82" s="341"/>
      <c r="Q82" s="349" t="s">
        <v>11</v>
      </c>
      <c r="R82" s="350">
        <v>192</v>
      </c>
      <c r="S82" s="341"/>
      <c r="T82" s="351"/>
      <c r="U82" s="341"/>
      <c r="V82" s="346">
        <v>192</v>
      </c>
      <c r="W82" s="341"/>
      <c r="X82" s="348">
        <v>-0.09433962264150941</v>
      </c>
      <c r="Y82" s="341"/>
      <c r="Z82" s="348">
        <v>-0.09433962264150941</v>
      </c>
      <c r="AA82" s="341"/>
      <c r="AB82" s="348"/>
      <c r="AC82" s="546"/>
      <c r="AE82" s="112"/>
    </row>
    <row r="83" spans="2:31" s="105" customFormat="1" ht="12.75">
      <c r="B83" s="547"/>
      <c r="C83" s="127"/>
      <c r="D83" s="349" t="s">
        <v>269</v>
      </c>
      <c r="E83" s="344">
        <v>124</v>
      </c>
      <c r="F83" s="345"/>
      <c r="G83" s="345"/>
      <c r="H83" s="345">
        <v>-8</v>
      </c>
      <c r="I83" s="351"/>
      <c r="J83" s="345"/>
      <c r="K83" s="346">
        <v>116</v>
      </c>
      <c r="L83" s="345"/>
      <c r="M83" s="345"/>
      <c r="N83" s="345"/>
      <c r="O83" s="347"/>
      <c r="P83" s="341"/>
      <c r="Q83" s="349" t="s">
        <v>269</v>
      </c>
      <c r="R83" s="350">
        <v>109</v>
      </c>
      <c r="S83" s="341"/>
      <c r="T83" s="351"/>
      <c r="U83" s="341"/>
      <c r="V83" s="346">
        <v>109</v>
      </c>
      <c r="W83" s="341"/>
      <c r="X83" s="348">
        <v>-0.12096774193548387</v>
      </c>
      <c r="Y83" s="341"/>
      <c r="Z83" s="348">
        <v>-0.06034482758620685</v>
      </c>
      <c r="AA83" s="341"/>
      <c r="AB83" s="348"/>
      <c r="AC83" s="546"/>
      <c r="AE83" s="112"/>
    </row>
    <row r="84" spans="2:31" s="105" customFormat="1" ht="12.75">
      <c r="B84" s="547"/>
      <c r="C84" s="127"/>
      <c r="D84" s="349" t="s">
        <v>270</v>
      </c>
      <c r="E84" s="344">
        <v>-125</v>
      </c>
      <c r="F84" s="345"/>
      <c r="G84" s="345">
        <v>-1</v>
      </c>
      <c r="H84" s="345"/>
      <c r="I84" s="351"/>
      <c r="J84" s="345"/>
      <c r="K84" s="346">
        <v>-126</v>
      </c>
      <c r="L84" s="345"/>
      <c r="M84" s="345"/>
      <c r="N84" s="345"/>
      <c r="O84" s="347"/>
      <c r="P84" s="341"/>
      <c r="Q84" s="349" t="s">
        <v>270</v>
      </c>
      <c r="R84" s="352">
        <v>-155</v>
      </c>
      <c r="S84" s="341"/>
      <c r="T84" s="351"/>
      <c r="U84" s="341"/>
      <c r="V84" s="346">
        <v>-155</v>
      </c>
      <c r="W84" s="341"/>
      <c r="X84" s="348">
        <v>0.24</v>
      </c>
      <c r="Y84" s="341"/>
      <c r="Z84" s="348"/>
      <c r="AA84" s="341"/>
      <c r="AB84" s="348"/>
      <c r="AC84" s="546"/>
      <c r="AE84" s="112"/>
    </row>
    <row r="85" spans="2:31" s="319" customFormat="1" ht="13.5" thickBot="1">
      <c r="B85" s="547"/>
      <c r="C85" s="127"/>
      <c r="D85" s="353" t="s">
        <v>12</v>
      </c>
      <c r="E85" s="393">
        <v>15335</v>
      </c>
      <c r="F85" s="597"/>
      <c r="G85" s="355">
        <v>149</v>
      </c>
      <c r="H85" s="356">
        <v>-40</v>
      </c>
      <c r="I85" s="355"/>
      <c r="J85" s="438"/>
      <c r="K85" s="394">
        <v>15444</v>
      </c>
      <c r="L85" s="395"/>
      <c r="M85" s="356">
        <v>230</v>
      </c>
      <c r="N85" s="345"/>
      <c r="O85" s="357">
        <v>15214</v>
      </c>
      <c r="P85" s="341"/>
      <c r="Q85" s="353" t="s">
        <v>12</v>
      </c>
      <c r="R85" s="354">
        <v>15470</v>
      </c>
      <c r="S85" s="341"/>
      <c r="T85" s="355"/>
      <c r="U85" s="341"/>
      <c r="V85" s="355">
        <v>15470</v>
      </c>
      <c r="W85" s="341"/>
      <c r="X85" s="358">
        <v>0.008803390935767874</v>
      </c>
      <c r="Y85" s="341"/>
      <c r="Z85" s="358">
        <v>0.0016835016835017313</v>
      </c>
      <c r="AA85" s="341"/>
      <c r="AB85" s="359">
        <v>0.01682660707243322</v>
      </c>
      <c r="AC85" s="546"/>
      <c r="AE85" s="112"/>
    </row>
    <row r="86" spans="2:31" s="319" customFormat="1" ht="13.5" thickTop="1">
      <c r="B86" s="547"/>
      <c r="C86" s="127"/>
      <c r="D86" s="548"/>
      <c r="E86" s="549"/>
      <c r="F86" s="341"/>
      <c r="G86" s="550"/>
      <c r="H86" s="550"/>
      <c r="I86" s="550"/>
      <c r="J86" s="341"/>
      <c r="K86" s="550"/>
      <c r="L86" s="385"/>
      <c r="M86" s="385"/>
      <c r="N86" s="551"/>
      <c r="O86" s="552"/>
      <c r="P86" s="551"/>
      <c r="Q86" s="548"/>
      <c r="R86" s="549"/>
      <c r="S86" s="341"/>
      <c r="T86" s="550"/>
      <c r="U86" s="341"/>
      <c r="V86" s="550"/>
      <c r="W86" s="551"/>
      <c r="X86" s="553"/>
      <c r="Y86" s="551"/>
      <c r="Z86" s="553"/>
      <c r="AA86" s="551"/>
      <c r="AB86" s="554"/>
      <c r="AC86" s="546"/>
      <c r="AE86" s="112"/>
    </row>
    <row r="87" spans="1:33" s="105" customFormat="1" ht="12.75">
      <c r="A87" s="106"/>
      <c r="B87" s="819"/>
      <c r="C87" s="384"/>
      <c r="D87" s="313" t="s">
        <v>53</v>
      </c>
      <c r="E87" s="555"/>
      <c r="F87" s="287"/>
      <c r="G87" s="362"/>
      <c r="H87" s="362"/>
      <c r="I87" s="556"/>
      <c r="J87" s="287"/>
      <c r="K87" s="556"/>
      <c r="L87" s="287"/>
      <c r="M87" s="287"/>
      <c r="N87" s="287"/>
      <c r="O87" s="557"/>
      <c r="P87" s="287"/>
      <c r="Q87" s="313" t="s">
        <v>53</v>
      </c>
      <c r="R87" s="555"/>
      <c r="S87" s="287"/>
      <c r="T87" s="556"/>
      <c r="U87" s="287"/>
      <c r="V87" s="556"/>
      <c r="W87" s="287"/>
      <c r="X87" s="296"/>
      <c r="Y87" s="287"/>
      <c r="Z87" s="296"/>
      <c r="AA87" s="287"/>
      <c r="AB87" s="287"/>
      <c r="AC87" s="543"/>
      <c r="AD87" s="112"/>
      <c r="AE87" s="319"/>
      <c r="AF87" s="112"/>
      <c r="AG87" s="112"/>
    </row>
    <row r="88" spans="1:33" s="105" customFormat="1" ht="12.75">
      <c r="A88" s="106"/>
      <c r="B88" s="820"/>
      <c r="C88" s="547"/>
      <c r="D88" s="336" t="s">
        <v>8</v>
      </c>
      <c r="E88" s="337">
        <v>6210</v>
      </c>
      <c r="F88" s="558"/>
      <c r="G88" s="338">
        <v>-8</v>
      </c>
      <c r="H88" s="338">
        <v>-2</v>
      </c>
      <c r="I88" s="338">
        <v>79</v>
      </c>
      <c r="J88" s="558"/>
      <c r="K88" s="338">
        <v>6279</v>
      </c>
      <c r="L88" s="341"/>
      <c r="M88" s="341"/>
      <c r="N88" s="341"/>
      <c r="O88" s="559"/>
      <c r="P88" s="341"/>
      <c r="Q88" s="336" t="s">
        <v>8</v>
      </c>
      <c r="R88" s="337">
        <v>5619</v>
      </c>
      <c r="S88" s="341"/>
      <c r="T88" s="338">
        <v>134</v>
      </c>
      <c r="U88" s="341"/>
      <c r="V88" s="338">
        <v>5753</v>
      </c>
      <c r="W88" s="341"/>
      <c r="X88" s="342">
        <v>-0.09516908212560382</v>
      </c>
      <c r="Y88" s="341"/>
      <c r="Z88" s="342">
        <v>-0.08377130116260556</v>
      </c>
      <c r="AA88" s="341"/>
      <c r="AB88" s="341"/>
      <c r="AC88" s="545"/>
      <c r="AD88" s="112"/>
      <c r="AF88" s="112"/>
      <c r="AG88" s="112"/>
    </row>
    <row r="89" spans="1:33" s="105" customFormat="1" ht="12.75">
      <c r="A89" s="106"/>
      <c r="B89" s="820"/>
      <c r="C89" s="547"/>
      <c r="D89" s="349" t="s">
        <v>9</v>
      </c>
      <c r="E89" s="344">
        <v>14</v>
      </c>
      <c r="F89" s="341"/>
      <c r="G89" s="345">
        <v>20</v>
      </c>
      <c r="H89" s="345"/>
      <c r="I89" s="345"/>
      <c r="J89" s="341"/>
      <c r="K89" s="345">
        <v>34</v>
      </c>
      <c r="L89" s="341"/>
      <c r="M89" s="341"/>
      <c r="N89" s="341"/>
      <c r="O89" s="559"/>
      <c r="P89" s="341"/>
      <c r="Q89" s="349" t="s">
        <v>9</v>
      </c>
      <c r="R89" s="350">
        <v>88</v>
      </c>
      <c r="S89" s="341"/>
      <c r="T89" s="345">
        <v>2</v>
      </c>
      <c r="U89" s="341"/>
      <c r="V89" s="345">
        <v>90</v>
      </c>
      <c r="W89" s="341"/>
      <c r="X89" s="348"/>
      <c r="Y89" s="341"/>
      <c r="Z89" s="348">
        <v>1.6470588235294117</v>
      </c>
      <c r="AA89" s="341"/>
      <c r="AB89" s="341"/>
      <c r="AC89" s="545"/>
      <c r="AD89" s="403"/>
      <c r="AF89" s="112"/>
      <c r="AG89" s="112"/>
    </row>
    <row r="90" spans="1:33" s="105" customFormat="1" ht="12.75">
      <c r="A90" s="106"/>
      <c r="B90" s="820"/>
      <c r="C90" s="547"/>
      <c r="D90" s="349" t="s">
        <v>37</v>
      </c>
      <c r="E90" s="344">
        <v>354</v>
      </c>
      <c r="F90" s="341"/>
      <c r="G90" s="363"/>
      <c r="H90" s="345">
        <v>-5</v>
      </c>
      <c r="I90" s="345">
        <v>9</v>
      </c>
      <c r="J90" s="341"/>
      <c r="K90" s="345">
        <v>358</v>
      </c>
      <c r="L90" s="341"/>
      <c r="M90" s="341"/>
      <c r="N90" s="341"/>
      <c r="O90" s="559"/>
      <c r="P90" s="341"/>
      <c r="Q90" s="349" t="s">
        <v>37</v>
      </c>
      <c r="R90" s="350">
        <v>585</v>
      </c>
      <c r="S90" s="341"/>
      <c r="T90" s="345"/>
      <c r="U90" s="341"/>
      <c r="V90" s="345">
        <v>585</v>
      </c>
      <c r="W90" s="341"/>
      <c r="X90" s="348">
        <v>0.652542372881356</v>
      </c>
      <c r="Y90" s="341"/>
      <c r="Z90" s="348">
        <v>0.627</v>
      </c>
      <c r="AA90" s="341"/>
      <c r="AB90" s="341"/>
      <c r="AC90" s="545"/>
      <c r="AD90" s="403"/>
      <c r="AE90" s="319"/>
      <c r="AF90" s="112"/>
      <c r="AG90" s="112"/>
    </row>
    <row r="91" spans="1:33" s="105" customFormat="1" ht="12.75">
      <c r="A91" s="106"/>
      <c r="B91" s="820"/>
      <c r="C91" s="547"/>
      <c r="D91" s="349" t="s">
        <v>137</v>
      </c>
      <c r="E91" s="344">
        <v>-52</v>
      </c>
      <c r="F91" s="341"/>
      <c r="G91" s="363"/>
      <c r="H91" s="345"/>
      <c r="I91" s="345">
        <v>4</v>
      </c>
      <c r="J91" s="341"/>
      <c r="K91" s="345">
        <v>-48</v>
      </c>
      <c r="L91" s="560"/>
      <c r="M91" s="560"/>
      <c r="N91" s="560"/>
      <c r="O91" s="561"/>
      <c r="P91" s="560"/>
      <c r="Q91" s="349" t="s">
        <v>137</v>
      </c>
      <c r="R91" s="352">
        <v>-21</v>
      </c>
      <c r="S91" s="341"/>
      <c r="T91" s="345">
        <v>1</v>
      </c>
      <c r="U91" s="341"/>
      <c r="V91" s="345">
        <v>-20</v>
      </c>
      <c r="W91" s="560"/>
      <c r="X91" s="348">
        <v>0.5961538461538461</v>
      </c>
      <c r="Y91" s="560"/>
      <c r="Z91" s="348">
        <v>0.5833333333333333</v>
      </c>
      <c r="AA91" s="560"/>
      <c r="AB91" s="560"/>
      <c r="AC91" s="545"/>
      <c r="AD91" s="403"/>
      <c r="AE91" s="319"/>
      <c r="AF91" s="112"/>
      <c r="AG91" s="112"/>
    </row>
    <row r="92" spans="1:33" s="105" customFormat="1" ht="12.75">
      <c r="A92" s="106"/>
      <c r="B92" s="820"/>
      <c r="C92" s="547"/>
      <c r="D92" s="349" t="s">
        <v>11</v>
      </c>
      <c r="E92" s="344">
        <v>-26</v>
      </c>
      <c r="F92" s="341"/>
      <c r="G92" s="396">
        <v>1</v>
      </c>
      <c r="H92" s="345">
        <v>-2</v>
      </c>
      <c r="I92" s="345">
        <v>7</v>
      </c>
      <c r="J92" s="341"/>
      <c r="K92" s="345">
        <v>-20</v>
      </c>
      <c r="L92" s="341"/>
      <c r="M92" s="341"/>
      <c r="N92" s="341"/>
      <c r="O92" s="559"/>
      <c r="P92" s="341"/>
      <c r="Q92" s="349" t="s">
        <v>11</v>
      </c>
      <c r="R92" s="352">
        <v>-17</v>
      </c>
      <c r="S92" s="341"/>
      <c r="T92" s="345"/>
      <c r="U92" s="341"/>
      <c r="V92" s="345">
        <v>-17</v>
      </c>
      <c r="W92" s="341"/>
      <c r="X92" s="348">
        <v>0.34615384615384615</v>
      </c>
      <c r="Y92" s="341"/>
      <c r="Z92" s="348">
        <v>0.15</v>
      </c>
      <c r="AA92" s="341"/>
      <c r="AB92" s="598"/>
      <c r="AC92" s="545"/>
      <c r="AD92" s="403"/>
      <c r="AE92" s="319"/>
      <c r="AF92" s="112"/>
      <c r="AG92" s="112"/>
    </row>
    <row r="93" spans="1:33" s="105" customFormat="1" ht="12.75">
      <c r="A93" s="106"/>
      <c r="B93" s="820"/>
      <c r="C93" s="547"/>
      <c r="D93" s="349" t="s">
        <v>269</v>
      </c>
      <c r="E93" s="344">
        <v>21</v>
      </c>
      <c r="F93" s="341"/>
      <c r="G93" s="363"/>
      <c r="H93" s="345">
        <v>-4</v>
      </c>
      <c r="I93" s="345">
        <v>1</v>
      </c>
      <c r="J93" s="341"/>
      <c r="K93" s="345">
        <v>18</v>
      </c>
      <c r="L93" s="341"/>
      <c r="M93" s="341"/>
      <c r="N93" s="341"/>
      <c r="O93" s="559"/>
      <c r="P93" s="341"/>
      <c r="Q93" s="349" t="s">
        <v>269</v>
      </c>
      <c r="R93" s="350">
        <v>41</v>
      </c>
      <c r="S93" s="341"/>
      <c r="T93" s="345"/>
      <c r="U93" s="341"/>
      <c r="V93" s="345">
        <v>41</v>
      </c>
      <c r="W93" s="341"/>
      <c r="X93" s="348">
        <v>0.9523809523809523</v>
      </c>
      <c r="Y93" s="341"/>
      <c r="Z93" s="348">
        <v>1.2777777777777777</v>
      </c>
      <c r="AA93" s="341"/>
      <c r="AB93" s="341"/>
      <c r="AC93" s="545"/>
      <c r="AD93" s="403"/>
      <c r="AE93" s="319"/>
      <c r="AF93" s="112"/>
      <c r="AG93" s="112"/>
    </row>
    <row r="94" spans="1:33" s="105" customFormat="1" ht="12.75">
      <c r="A94" s="106"/>
      <c r="B94" s="820"/>
      <c r="C94" s="547"/>
      <c r="D94" s="349" t="s">
        <v>272</v>
      </c>
      <c r="E94" s="344">
        <v>-3</v>
      </c>
      <c r="F94" s="341"/>
      <c r="G94" s="363"/>
      <c r="H94" s="345"/>
      <c r="I94" s="345"/>
      <c r="J94" s="341"/>
      <c r="K94" s="345">
        <v>-3</v>
      </c>
      <c r="L94" s="341"/>
      <c r="M94" s="341"/>
      <c r="N94" s="341"/>
      <c r="O94" s="559"/>
      <c r="P94" s="341"/>
      <c r="Q94" s="349" t="s">
        <v>272</v>
      </c>
      <c r="R94" s="352">
        <v>-1</v>
      </c>
      <c r="S94" s="341"/>
      <c r="T94" s="345">
        <v>1</v>
      </c>
      <c r="U94" s="341"/>
      <c r="V94" s="345">
        <v>0</v>
      </c>
      <c r="W94" s="341"/>
      <c r="X94" s="348"/>
      <c r="Y94" s="341"/>
      <c r="Z94" s="348"/>
      <c r="AA94" s="341"/>
      <c r="AB94" s="341"/>
      <c r="AC94" s="545"/>
      <c r="AD94" s="403"/>
      <c r="AE94" s="319"/>
      <c r="AF94" s="112"/>
      <c r="AG94" s="112"/>
    </row>
    <row r="95" spans="1:33" s="105" customFormat="1" ht="12.75">
      <c r="A95" s="106"/>
      <c r="B95" s="820"/>
      <c r="C95" s="547"/>
      <c r="D95" s="353" t="s">
        <v>12</v>
      </c>
      <c r="E95" s="393">
        <v>6518</v>
      </c>
      <c r="F95" s="565"/>
      <c r="G95" s="355">
        <v>13</v>
      </c>
      <c r="H95" s="356">
        <v>-13</v>
      </c>
      <c r="I95" s="564">
        <v>100</v>
      </c>
      <c r="J95" s="565"/>
      <c r="K95" s="356">
        <v>6618</v>
      </c>
      <c r="L95" s="341"/>
      <c r="M95" s="341"/>
      <c r="N95" s="341"/>
      <c r="O95" s="341"/>
      <c r="P95" s="562"/>
      <c r="Q95" s="353" t="s">
        <v>12</v>
      </c>
      <c r="R95" s="354">
        <v>6294</v>
      </c>
      <c r="S95" s="341"/>
      <c r="T95" s="564">
        <v>138</v>
      </c>
      <c r="U95" s="418"/>
      <c r="V95" s="356">
        <v>6432</v>
      </c>
      <c r="W95" s="341"/>
      <c r="X95" s="358">
        <v>-0.03436637005216325</v>
      </c>
      <c r="Y95" s="341"/>
      <c r="Z95" s="358">
        <v>-0.02810516772438798</v>
      </c>
      <c r="AA95" s="341"/>
      <c r="AB95" s="341"/>
      <c r="AC95" s="546"/>
      <c r="AD95" s="403"/>
      <c r="AE95" s="319"/>
      <c r="AF95" s="112"/>
      <c r="AG95" s="112"/>
    </row>
    <row r="96" spans="1:33" s="105" customFormat="1" ht="12.75">
      <c r="A96" s="106"/>
      <c r="B96" s="820"/>
      <c r="C96" s="821"/>
      <c r="D96" s="364"/>
      <c r="E96" s="352"/>
      <c r="F96" s="341"/>
      <c r="G96" s="363"/>
      <c r="H96" s="363"/>
      <c r="I96" s="345"/>
      <c r="J96" s="341"/>
      <c r="K96" s="345"/>
      <c r="L96" s="341"/>
      <c r="M96" s="341"/>
      <c r="N96" s="341"/>
      <c r="O96" s="341"/>
      <c r="P96" s="562"/>
      <c r="Q96" s="364"/>
      <c r="R96" s="352"/>
      <c r="S96" s="558"/>
      <c r="T96" s="345"/>
      <c r="U96" s="558"/>
      <c r="V96" s="345"/>
      <c r="W96" s="567"/>
      <c r="X96" s="562"/>
      <c r="Y96" s="341"/>
      <c r="Z96" s="562"/>
      <c r="AA96" s="341"/>
      <c r="AB96" s="341"/>
      <c r="AC96" s="546"/>
      <c r="AD96" s="403"/>
      <c r="AE96" s="319"/>
      <c r="AF96" s="112"/>
      <c r="AG96" s="112"/>
    </row>
    <row r="97" spans="1:33" s="105" customFormat="1" ht="12.75">
      <c r="A97" s="106"/>
      <c r="B97" s="820"/>
      <c r="C97" s="547"/>
      <c r="D97" s="313" t="s">
        <v>113</v>
      </c>
      <c r="E97" s="568"/>
      <c r="F97" s="341"/>
      <c r="G97" s="363"/>
      <c r="H97" s="363"/>
      <c r="I97" s="345"/>
      <c r="J97" s="341"/>
      <c r="K97" s="345"/>
      <c r="L97" s="341"/>
      <c r="M97" s="341"/>
      <c r="N97" s="341"/>
      <c r="O97" s="341"/>
      <c r="P97" s="562"/>
      <c r="Q97" s="313" t="s">
        <v>113</v>
      </c>
      <c r="R97" s="568"/>
      <c r="S97" s="341"/>
      <c r="T97" s="345"/>
      <c r="U97" s="341"/>
      <c r="V97" s="345"/>
      <c r="W97" s="341"/>
      <c r="X97" s="562"/>
      <c r="Y97" s="341"/>
      <c r="Z97" s="562"/>
      <c r="AA97" s="341"/>
      <c r="AB97" s="341"/>
      <c r="AC97" s="546"/>
      <c r="AD97" s="403"/>
      <c r="AE97" s="319"/>
      <c r="AF97" s="112"/>
      <c r="AG97" s="112"/>
    </row>
    <row r="98" spans="1:30" s="319" customFormat="1" ht="12.75">
      <c r="A98" s="318"/>
      <c r="B98" s="820"/>
      <c r="C98" s="547"/>
      <c r="D98" s="336" t="s">
        <v>8</v>
      </c>
      <c r="E98" s="365">
        <v>0.48225518366079057</v>
      </c>
      <c r="F98" s="558"/>
      <c r="G98" s="366"/>
      <c r="H98" s="366"/>
      <c r="I98" s="338"/>
      <c r="J98" s="558"/>
      <c r="K98" s="367">
        <v>0.48822020060648474</v>
      </c>
      <c r="L98" s="341"/>
      <c r="M98" s="341"/>
      <c r="N98" s="341"/>
      <c r="O98" s="559"/>
      <c r="P98" s="341"/>
      <c r="Q98" s="336" t="s">
        <v>8</v>
      </c>
      <c r="R98" s="365">
        <v>0.46125430963716957</v>
      </c>
      <c r="S98" s="341"/>
      <c r="T98" s="338"/>
      <c r="U98" s="341"/>
      <c r="V98" s="367">
        <v>0.47225414546051553</v>
      </c>
      <c r="W98" s="341"/>
      <c r="X98" s="569">
        <v>-2.1000874023620995</v>
      </c>
      <c r="Y98" s="341"/>
      <c r="Z98" s="569">
        <v>-1.5966055145969216</v>
      </c>
      <c r="AA98" s="341"/>
      <c r="AB98" s="341"/>
      <c r="AC98" s="546"/>
      <c r="AD98" s="361"/>
    </row>
    <row r="99" spans="1:31" s="105" customFormat="1" ht="12.75">
      <c r="A99" s="106"/>
      <c r="B99" s="820"/>
      <c r="C99" s="547"/>
      <c r="D99" s="349" t="s">
        <v>9</v>
      </c>
      <c r="E99" s="368">
        <v>0.03278688524590164</v>
      </c>
      <c r="F99" s="341"/>
      <c r="G99" s="363"/>
      <c r="H99" s="363"/>
      <c r="I99" s="345"/>
      <c r="J99" s="341"/>
      <c r="K99" s="369">
        <v>0.058519793459552494</v>
      </c>
      <c r="L99" s="341"/>
      <c r="M99" s="341"/>
      <c r="N99" s="341"/>
      <c r="O99" s="559"/>
      <c r="P99" s="341"/>
      <c r="Q99" s="349" t="s">
        <v>9</v>
      </c>
      <c r="R99" s="368">
        <v>0.12661870503597122</v>
      </c>
      <c r="S99" s="341"/>
      <c r="T99" s="345"/>
      <c r="U99" s="341"/>
      <c r="V99" s="369">
        <v>0.12949640287769784</v>
      </c>
      <c r="W99" s="341"/>
      <c r="X99" s="570">
        <v>9.383181979006958</v>
      </c>
      <c r="Y99" s="341"/>
      <c r="Z99" s="570">
        <v>7.097660941814535</v>
      </c>
      <c r="AA99" s="341"/>
      <c r="AB99" s="341"/>
      <c r="AC99" s="546"/>
      <c r="AD99" s="104"/>
      <c r="AE99" s="319"/>
    </row>
    <row r="100" spans="1:31" s="105" customFormat="1" ht="12.75">
      <c r="A100" s="106"/>
      <c r="B100" s="820"/>
      <c r="C100" s="547"/>
      <c r="D100" s="349" t="s">
        <v>37</v>
      </c>
      <c r="E100" s="368">
        <v>0.20557491289198607</v>
      </c>
      <c r="F100" s="560"/>
      <c r="G100" s="370"/>
      <c r="H100" s="370"/>
      <c r="I100" s="571"/>
      <c r="J100" s="560"/>
      <c r="K100" s="369">
        <v>0.21034077555816685</v>
      </c>
      <c r="L100" s="560"/>
      <c r="M100" s="560"/>
      <c r="N100" s="560"/>
      <c r="O100" s="561"/>
      <c r="P100" s="560"/>
      <c r="Q100" s="349" t="s">
        <v>37</v>
      </c>
      <c r="R100" s="368">
        <v>0.25193798449612403</v>
      </c>
      <c r="S100" s="560"/>
      <c r="T100" s="571"/>
      <c r="U100" s="560"/>
      <c r="V100" s="369">
        <v>0.25193798449612403</v>
      </c>
      <c r="W100" s="560"/>
      <c r="X100" s="570">
        <v>4.636307160413796</v>
      </c>
      <c r="Y100" s="560"/>
      <c r="Z100" s="570">
        <v>4.159720893795718</v>
      </c>
      <c r="AA100" s="560"/>
      <c r="AB100" s="560"/>
      <c r="AC100" s="546"/>
      <c r="AD100" s="104"/>
      <c r="AE100" s="319"/>
    </row>
    <row r="101" spans="1:30" s="319" customFormat="1" ht="12.75">
      <c r="A101" s="318"/>
      <c r="B101" s="820"/>
      <c r="C101" s="547"/>
      <c r="D101" s="349" t="s">
        <v>137</v>
      </c>
      <c r="E101" s="368">
        <v>-0.5306122448979592</v>
      </c>
      <c r="F101" s="560"/>
      <c r="G101" s="370"/>
      <c r="H101" s="370"/>
      <c r="I101" s="571"/>
      <c r="J101" s="560"/>
      <c r="K101" s="369">
        <v>-0.4897959183673469</v>
      </c>
      <c r="L101" s="560"/>
      <c r="M101" s="560"/>
      <c r="N101" s="560"/>
      <c r="O101" s="561"/>
      <c r="P101" s="560"/>
      <c r="Q101" s="349" t="s">
        <v>137</v>
      </c>
      <c r="R101" s="368">
        <v>-0.168</v>
      </c>
      <c r="S101" s="560"/>
      <c r="T101" s="571"/>
      <c r="U101" s="560"/>
      <c r="V101" s="369">
        <v>-0.16</v>
      </c>
      <c r="W101" s="560"/>
      <c r="X101" s="570">
        <v>36.26122448979592</v>
      </c>
      <c r="Y101" s="560"/>
      <c r="Z101" s="570">
        <v>32.97959183673469</v>
      </c>
      <c r="AA101" s="560"/>
      <c r="AB101" s="560"/>
      <c r="AC101" s="546"/>
      <c r="AD101" s="361"/>
    </row>
    <row r="102" spans="1:31" s="319" customFormat="1" ht="12.75">
      <c r="A102" s="318"/>
      <c r="B102" s="820"/>
      <c r="C102" s="547"/>
      <c r="D102" s="349" t="s">
        <v>11</v>
      </c>
      <c r="E102" s="368">
        <v>-0.12264150943396226</v>
      </c>
      <c r="F102" s="560"/>
      <c r="G102" s="370"/>
      <c r="H102" s="370"/>
      <c r="I102" s="571"/>
      <c r="J102" s="560"/>
      <c r="K102" s="369">
        <v>-0.09433962264150944</v>
      </c>
      <c r="L102" s="560"/>
      <c r="M102" s="560"/>
      <c r="N102" s="560"/>
      <c r="O102" s="561"/>
      <c r="P102" s="560"/>
      <c r="Q102" s="349" t="s">
        <v>11</v>
      </c>
      <c r="R102" s="368">
        <v>-0.08854166666666667</v>
      </c>
      <c r="S102" s="560"/>
      <c r="T102" s="571"/>
      <c r="U102" s="560"/>
      <c r="V102" s="369">
        <v>-0.08854166666666667</v>
      </c>
      <c r="W102" s="560"/>
      <c r="X102" s="570">
        <v>3.4099842767295594</v>
      </c>
      <c r="Y102" s="560"/>
      <c r="Z102" s="570">
        <v>0.579795597484277</v>
      </c>
      <c r="AA102" s="560"/>
      <c r="AB102" s="560"/>
      <c r="AC102" s="546"/>
      <c r="AD102" s="361"/>
      <c r="AE102" s="335"/>
    </row>
    <row r="103" spans="1:30" s="319" customFormat="1" ht="12.75">
      <c r="A103" s="318"/>
      <c r="B103" s="819"/>
      <c r="C103" s="384"/>
      <c r="D103" s="353" t="s">
        <v>12</v>
      </c>
      <c r="E103" s="371">
        <v>0.42504075643951744</v>
      </c>
      <c r="F103" s="572"/>
      <c r="G103" s="573"/>
      <c r="H103" s="573"/>
      <c r="I103" s="573"/>
      <c r="J103" s="572"/>
      <c r="K103" s="372">
        <v>0.4285159285159285</v>
      </c>
      <c r="L103" s="551"/>
      <c r="M103" s="551"/>
      <c r="N103" s="551"/>
      <c r="O103" s="574"/>
      <c r="P103" s="551"/>
      <c r="Q103" s="353" t="s">
        <v>12</v>
      </c>
      <c r="R103" s="371">
        <v>0.4068519715578539</v>
      </c>
      <c r="S103" s="551"/>
      <c r="T103" s="573"/>
      <c r="U103" s="551"/>
      <c r="V103" s="372">
        <v>0.4157724628312864</v>
      </c>
      <c r="W103" s="551"/>
      <c r="X103" s="575">
        <v>-1.8188784881663533</v>
      </c>
      <c r="Y103" s="551"/>
      <c r="Z103" s="575">
        <v>-1.274346568464213</v>
      </c>
      <c r="AA103" s="551"/>
      <c r="AB103" s="551"/>
      <c r="AC103" s="537"/>
      <c r="AD103" s="361"/>
    </row>
    <row r="104" spans="1:30" s="319" customFormat="1" ht="12.75">
      <c r="A104" s="318"/>
      <c r="B104" s="819"/>
      <c r="C104" s="384"/>
      <c r="D104" s="373"/>
      <c r="E104" s="374"/>
      <c r="F104" s="551"/>
      <c r="G104" s="576"/>
      <c r="H104" s="576"/>
      <c r="I104" s="576"/>
      <c r="J104" s="551"/>
      <c r="K104" s="576"/>
      <c r="L104" s="551"/>
      <c r="M104" s="551"/>
      <c r="N104" s="551"/>
      <c r="O104" s="574"/>
      <c r="P104" s="551"/>
      <c r="Q104" s="373"/>
      <c r="R104" s="374"/>
      <c r="S104" s="551"/>
      <c r="T104" s="576"/>
      <c r="U104" s="551"/>
      <c r="V104" s="576"/>
      <c r="W104" s="551"/>
      <c r="X104" s="577"/>
      <c r="Y104" s="551"/>
      <c r="Z104" s="577"/>
      <c r="AA104" s="551"/>
      <c r="AB104" s="551"/>
      <c r="AC104" s="537"/>
      <c r="AD104" s="361"/>
    </row>
    <row r="105" spans="1:31" s="335" customFormat="1" ht="12.75">
      <c r="A105" s="334"/>
      <c r="B105" s="819"/>
      <c r="C105" s="384"/>
      <c r="D105" s="313" t="s">
        <v>55</v>
      </c>
      <c r="E105" s="555"/>
      <c r="F105" s="287"/>
      <c r="G105" s="362"/>
      <c r="H105" s="362"/>
      <c r="I105" s="556"/>
      <c r="J105" s="287"/>
      <c r="K105" s="556"/>
      <c r="L105" s="287"/>
      <c r="M105" s="287"/>
      <c r="N105" s="287"/>
      <c r="O105" s="557"/>
      <c r="P105" s="287"/>
      <c r="Q105" s="313" t="s">
        <v>55</v>
      </c>
      <c r="R105" s="555"/>
      <c r="S105" s="287"/>
      <c r="T105" s="556"/>
      <c r="U105" s="287"/>
      <c r="V105" s="556"/>
      <c r="W105" s="287"/>
      <c r="X105" s="296"/>
      <c r="Y105" s="287"/>
      <c r="Z105" s="296"/>
      <c r="AA105" s="287"/>
      <c r="AB105" s="287"/>
      <c r="AC105" s="543"/>
      <c r="AD105" s="412"/>
      <c r="AE105" s="319"/>
    </row>
    <row r="106" spans="1:30" s="319" customFormat="1" ht="12.75">
      <c r="A106" s="318"/>
      <c r="B106" s="820"/>
      <c r="C106" s="547"/>
      <c r="D106" s="336" t="s">
        <v>8</v>
      </c>
      <c r="E106" s="578">
        <v>4037</v>
      </c>
      <c r="F106" s="558"/>
      <c r="G106" s="338">
        <v>-8</v>
      </c>
      <c r="H106" s="338"/>
      <c r="I106" s="338">
        <v>-44</v>
      </c>
      <c r="J106" s="558"/>
      <c r="K106" s="338">
        <v>3985</v>
      </c>
      <c r="L106" s="341"/>
      <c r="M106" s="341"/>
      <c r="N106" s="341"/>
      <c r="O106" s="559"/>
      <c r="P106" s="341"/>
      <c r="Q106" s="336" t="s">
        <v>8</v>
      </c>
      <c r="R106" s="578">
        <v>3456</v>
      </c>
      <c r="S106" s="341"/>
      <c r="T106" s="338">
        <v>124</v>
      </c>
      <c r="U106" s="341"/>
      <c r="V106" s="338">
        <v>3580</v>
      </c>
      <c r="W106" s="341"/>
      <c r="X106" s="342">
        <v>-0.14391875154817935</v>
      </c>
      <c r="Y106" s="341"/>
      <c r="Z106" s="342">
        <v>-0.1016311166875784</v>
      </c>
      <c r="AA106" s="341"/>
      <c r="AB106" s="341"/>
      <c r="AC106" s="545"/>
      <c r="AD106" s="361"/>
    </row>
    <row r="107" spans="1:30" s="319" customFormat="1" ht="12.75">
      <c r="A107" s="318"/>
      <c r="B107" s="820"/>
      <c r="C107" s="547"/>
      <c r="D107" s="349" t="s">
        <v>9</v>
      </c>
      <c r="E107" s="352">
        <v>-78</v>
      </c>
      <c r="F107" s="341"/>
      <c r="G107" s="345">
        <v>17</v>
      </c>
      <c r="H107" s="345"/>
      <c r="I107" s="345"/>
      <c r="J107" s="341"/>
      <c r="K107" s="345">
        <v>-61</v>
      </c>
      <c r="L107" s="341"/>
      <c r="M107" s="341"/>
      <c r="N107" s="341"/>
      <c r="O107" s="559"/>
      <c r="P107" s="341"/>
      <c r="Q107" s="349" t="s">
        <v>9</v>
      </c>
      <c r="R107" s="352">
        <v>-52</v>
      </c>
      <c r="S107" s="341"/>
      <c r="T107" s="345">
        <v>2</v>
      </c>
      <c r="U107" s="341"/>
      <c r="V107" s="345">
        <v>-50</v>
      </c>
      <c r="W107" s="341"/>
      <c r="X107" s="348">
        <v>0.33333333333333337</v>
      </c>
      <c r="Y107" s="341"/>
      <c r="Z107" s="348">
        <v>-0.180327868852459</v>
      </c>
      <c r="AA107" s="341"/>
      <c r="AB107" s="341"/>
      <c r="AC107" s="545"/>
      <c r="AD107" s="361"/>
    </row>
    <row r="108" spans="1:30" s="319" customFormat="1" ht="12.75">
      <c r="A108" s="318"/>
      <c r="B108" s="820"/>
      <c r="C108" s="547"/>
      <c r="D108" s="349" t="s">
        <v>37</v>
      </c>
      <c r="E108" s="352">
        <v>-78</v>
      </c>
      <c r="F108" s="341"/>
      <c r="G108" s="363"/>
      <c r="H108" s="345">
        <v>-1</v>
      </c>
      <c r="I108" s="345">
        <v>9</v>
      </c>
      <c r="J108" s="341"/>
      <c r="K108" s="345">
        <v>-70</v>
      </c>
      <c r="L108" s="341"/>
      <c r="M108" s="341"/>
      <c r="N108" s="341"/>
      <c r="O108" s="559"/>
      <c r="P108" s="341"/>
      <c r="Q108" s="349" t="s">
        <v>37</v>
      </c>
      <c r="R108" s="352">
        <v>69</v>
      </c>
      <c r="S108" s="341"/>
      <c r="T108" s="345"/>
      <c r="U108" s="341"/>
      <c r="V108" s="345">
        <v>69</v>
      </c>
      <c r="W108" s="341"/>
      <c r="X108" s="348">
        <v>1.8846153846153846</v>
      </c>
      <c r="Y108" s="341"/>
      <c r="Z108" s="348"/>
      <c r="AA108" s="341"/>
      <c r="AB108" s="341"/>
      <c r="AC108" s="545"/>
      <c r="AD108" s="361"/>
    </row>
    <row r="109" spans="1:30" s="319" customFormat="1" ht="12.75">
      <c r="A109" s="318"/>
      <c r="B109" s="820"/>
      <c r="C109" s="547"/>
      <c r="D109" s="349" t="s">
        <v>137</v>
      </c>
      <c r="E109" s="352">
        <v>-79</v>
      </c>
      <c r="F109" s="341"/>
      <c r="G109" s="363"/>
      <c r="H109" s="345"/>
      <c r="I109" s="345">
        <v>5</v>
      </c>
      <c r="J109" s="341"/>
      <c r="K109" s="345">
        <v>-74</v>
      </c>
      <c r="L109" s="560"/>
      <c r="M109" s="560"/>
      <c r="N109" s="560"/>
      <c r="O109" s="561"/>
      <c r="P109" s="560"/>
      <c r="Q109" s="349" t="s">
        <v>137</v>
      </c>
      <c r="R109" s="352">
        <v>-52</v>
      </c>
      <c r="S109" s="341"/>
      <c r="T109" s="345">
        <v>1</v>
      </c>
      <c r="U109" s="341"/>
      <c r="V109" s="345">
        <v>-51</v>
      </c>
      <c r="W109" s="560"/>
      <c r="X109" s="348">
        <v>0.3417721518987342</v>
      </c>
      <c r="Y109" s="560"/>
      <c r="Z109" s="348">
        <v>0.31081081081081086</v>
      </c>
      <c r="AA109" s="560"/>
      <c r="AB109" s="560"/>
      <c r="AC109" s="545"/>
      <c r="AD109" s="361"/>
    </row>
    <row r="110" spans="1:30" s="319" customFormat="1" ht="12.75">
      <c r="A110" s="318"/>
      <c r="B110" s="820"/>
      <c r="C110" s="547"/>
      <c r="D110" s="349" t="s">
        <v>11</v>
      </c>
      <c r="E110" s="352">
        <v>-35</v>
      </c>
      <c r="F110" s="341"/>
      <c r="G110" s="345">
        <v>1</v>
      </c>
      <c r="H110" s="345">
        <v>-2</v>
      </c>
      <c r="I110" s="345">
        <v>7</v>
      </c>
      <c r="J110" s="341"/>
      <c r="K110" s="345">
        <v>-29</v>
      </c>
      <c r="L110" s="341"/>
      <c r="M110" s="341"/>
      <c r="N110" s="341"/>
      <c r="O110" s="559"/>
      <c r="P110" s="341"/>
      <c r="Q110" s="349" t="s">
        <v>11</v>
      </c>
      <c r="R110" s="352">
        <v>-24</v>
      </c>
      <c r="S110" s="341"/>
      <c r="T110" s="345">
        <v>-1</v>
      </c>
      <c r="U110" s="341"/>
      <c r="V110" s="345">
        <v>-25</v>
      </c>
      <c r="W110" s="341"/>
      <c r="X110" s="348">
        <v>0.3142857142857143</v>
      </c>
      <c r="Y110" s="341"/>
      <c r="Z110" s="348">
        <v>0.13793103448275867</v>
      </c>
      <c r="AA110" s="341"/>
      <c r="AB110" s="341"/>
      <c r="AC110" s="545"/>
      <c r="AD110" s="361"/>
    </row>
    <row r="111" spans="1:30" s="319" customFormat="1" ht="12.75">
      <c r="A111" s="318"/>
      <c r="B111" s="820"/>
      <c r="C111" s="547"/>
      <c r="D111" s="349" t="s">
        <v>269</v>
      </c>
      <c r="E111" s="352">
        <v>28</v>
      </c>
      <c r="F111" s="341"/>
      <c r="G111" s="363"/>
      <c r="H111" s="345">
        <v>-3</v>
      </c>
      <c r="I111" s="345">
        <v>-28</v>
      </c>
      <c r="J111" s="341"/>
      <c r="K111" s="345">
        <v>-3</v>
      </c>
      <c r="L111" s="341"/>
      <c r="M111" s="341"/>
      <c r="N111" s="341"/>
      <c r="O111" s="559"/>
      <c r="P111" s="341"/>
      <c r="Q111" s="349" t="s">
        <v>269</v>
      </c>
      <c r="R111" s="352">
        <v>25</v>
      </c>
      <c r="S111" s="341"/>
      <c r="T111" s="345"/>
      <c r="U111" s="341"/>
      <c r="V111" s="345">
        <v>25</v>
      </c>
      <c r="W111" s="341"/>
      <c r="X111" s="348">
        <v>-0.1071428571428571</v>
      </c>
      <c r="Y111" s="341"/>
      <c r="Z111" s="375" t="s">
        <v>210</v>
      </c>
      <c r="AA111" s="341"/>
      <c r="AB111" s="341"/>
      <c r="AC111" s="545"/>
      <c r="AD111" s="361"/>
    </row>
    <row r="112" spans="1:30" s="319" customFormat="1" ht="12.75">
      <c r="A112" s="318"/>
      <c r="B112" s="820"/>
      <c r="C112" s="547"/>
      <c r="D112" s="349" t="s">
        <v>270</v>
      </c>
      <c r="E112" s="352">
        <v>6</v>
      </c>
      <c r="F112" s="341"/>
      <c r="G112" s="363"/>
      <c r="H112" s="345"/>
      <c r="I112" s="345">
        <v>25</v>
      </c>
      <c r="J112" s="341"/>
      <c r="K112" s="345">
        <v>31</v>
      </c>
      <c r="L112" s="341"/>
      <c r="M112" s="341"/>
      <c r="N112" s="341"/>
      <c r="O112" s="559"/>
      <c r="P112" s="341"/>
      <c r="Q112" s="349" t="s">
        <v>270</v>
      </c>
      <c r="R112" s="352">
        <v>27</v>
      </c>
      <c r="S112" s="341"/>
      <c r="T112" s="345"/>
      <c r="U112" s="341"/>
      <c r="V112" s="345">
        <v>27</v>
      </c>
      <c r="W112" s="341"/>
      <c r="X112" s="348">
        <v>3.5</v>
      </c>
      <c r="Y112" s="341"/>
      <c r="Z112" s="348"/>
      <c r="AA112" s="341"/>
      <c r="AB112" s="341"/>
      <c r="AC112" s="545"/>
      <c r="AD112" s="361"/>
    </row>
    <row r="113" spans="1:30" s="319" customFormat="1" ht="12.75">
      <c r="A113" s="318"/>
      <c r="B113" s="820"/>
      <c r="C113" s="547"/>
      <c r="D113" s="353" t="s">
        <v>12</v>
      </c>
      <c r="E113" s="591">
        <v>3801</v>
      </c>
      <c r="F113" s="565"/>
      <c r="G113" s="355">
        <v>10</v>
      </c>
      <c r="H113" s="356">
        <v>-6</v>
      </c>
      <c r="I113" s="564">
        <v>-26</v>
      </c>
      <c r="J113" s="565"/>
      <c r="K113" s="356">
        <v>3779</v>
      </c>
      <c r="L113" s="341"/>
      <c r="M113" s="341"/>
      <c r="N113" s="341"/>
      <c r="O113" s="559"/>
      <c r="P113" s="341"/>
      <c r="Q113" s="353" t="s">
        <v>12</v>
      </c>
      <c r="R113" s="579">
        <v>3449</v>
      </c>
      <c r="S113" s="341"/>
      <c r="T113" s="564">
        <v>126</v>
      </c>
      <c r="U113" s="418"/>
      <c r="V113" s="356">
        <v>3575</v>
      </c>
      <c r="W113" s="341"/>
      <c r="X113" s="376">
        <v>-0.09260720862930805</v>
      </c>
      <c r="Y113" s="418"/>
      <c r="Z113" s="358">
        <v>-0.053982535062185755</v>
      </c>
      <c r="AA113" s="341"/>
      <c r="AB113" s="341"/>
      <c r="AC113" s="546"/>
      <c r="AD113" s="361"/>
    </row>
    <row r="114" spans="1:30" s="319" customFormat="1" ht="12.75">
      <c r="A114" s="318"/>
      <c r="B114" s="820"/>
      <c r="C114" s="547"/>
      <c r="D114" s="364"/>
      <c r="E114" s="352"/>
      <c r="F114" s="341"/>
      <c r="G114" s="363"/>
      <c r="H114" s="363"/>
      <c r="I114" s="345"/>
      <c r="J114" s="341"/>
      <c r="K114" s="345"/>
      <c r="L114" s="341"/>
      <c r="M114" s="341"/>
      <c r="N114" s="341"/>
      <c r="O114" s="559"/>
      <c r="P114" s="341"/>
      <c r="Q114" s="364"/>
      <c r="R114" s="352"/>
      <c r="S114" s="341"/>
      <c r="T114" s="345"/>
      <c r="U114" s="341"/>
      <c r="V114" s="345"/>
      <c r="W114" s="341"/>
      <c r="X114" s="562"/>
      <c r="Y114" s="341"/>
      <c r="Z114" s="562"/>
      <c r="AA114" s="341"/>
      <c r="AB114" s="341"/>
      <c r="AC114" s="546"/>
      <c r="AD114" s="361"/>
    </row>
    <row r="115" spans="1:30" s="319" customFormat="1" ht="12.75">
      <c r="A115" s="318"/>
      <c r="B115" s="820"/>
      <c r="C115" s="547"/>
      <c r="D115" s="313" t="s">
        <v>115</v>
      </c>
      <c r="E115" s="568"/>
      <c r="F115" s="341"/>
      <c r="G115" s="363"/>
      <c r="H115" s="363"/>
      <c r="I115" s="345"/>
      <c r="J115" s="341"/>
      <c r="K115" s="345"/>
      <c r="L115" s="341"/>
      <c r="M115" s="341"/>
      <c r="N115" s="341"/>
      <c r="O115" s="559"/>
      <c r="P115" s="341"/>
      <c r="Q115" s="313" t="s">
        <v>115</v>
      </c>
      <c r="R115" s="568"/>
      <c r="S115" s="341"/>
      <c r="T115" s="345"/>
      <c r="U115" s="341"/>
      <c r="V115" s="345"/>
      <c r="W115" s="341"/>
      <c r="X115" s="562"/>
      <c r="Y115" s="341"/>
      <c r="Z115" s="562"/>
      <c r="AA115" s="341"/>
      <c r="AB115" s="341"/>
      <c r="AC115" s="546"/>
      <c r="AD115" s="361"/>
    </row>
    <row r="116" spans="1:30" s="319" customFormat="1" ht="12.75">
      <c r="A116" s="318"/>
      <c r="B116" s="820"/>
      <c r="C116" s="547"/>
      <c r="D116" s="336" t="s">
        <v>8</v>
      </c>
      <c r="E116" s="365">
        <v>0.31350469829929334</v>
      </c>
      <c r="F116" s="558"/>
      <c r="G116" s="366"/>
      <c r="H116" s="366"/>
      <c r="I116" s="338"/>
      <c r="J116" s="558"/>
      <c r="K116" s="367">
        <v>0.3098514889977451</v>
      </c>
      <c r="L116" s="341"/>
      <c r="M116" s="341"/>
      <c r="N116" s="341"/>
      <c r="O116" s="559"/>
      <c r="P116" s="341"/>
      <c r="Q116" s="336" t="s">
        <v>8</v>
      </c>
      <c r="R116" s="365">
        <v>0.28369725824987685</v>
      </c>
      <c r="S116" s="341"/>
      <c r="T116" s="338"/>
      <c r="U116" s="341"/>
      <c r="V116" s="367">
        <v>0.29387621080282383</v>
      </c>
      <c r="W116" s="341"/>
      <c r="X116" s="569">
        <v>-2.980744004941649</v>
      </c>
      <c r="Y116" s="341"/>
      <c r="Z116" s="569">
        <v>-1.5975278194921283</v>
      </c>
      <c r="AA116" s="341"/>
      <c r="AB116" s="341"/>
      <c r="AC116" s="546"/>
      <c r="AD116" s="361"/>
    </row>
    <row r="117" spans="1:30" s="319" customFormat="1" ht="12.75">
      <c r="A117" s="318"/>
      <c r="B117" s="820"/>
      <c r="C117" s="547"/>
      <c r="D117" s="349" t="s">
        <v>9</v>
      </c>
      <c r="E117" s="368">
        <v>-0.18266978922716628</v>
      </c>
      <c r="F117" s="341"/>
      <c r="G117" s="363"/>
      <c r="H117" s="363"/>
      <c r="I117" s="345"/>
      <c r="J117" s="341"/>
      <c r="K117" s="369">
        <v>-0.10499139414802065</v>
      </c>
      <c r="L117" s="341"/>
      <c r="M117" s="341"/>
      <c r="N117" s="341"/>
      <c r="O117" s="559"/>
      <c r="P117" s="341"/>
      <c r="Q117" s="349" t="s">
        <v>9</v>
      </c>
      <c r="R117" s="368">
        <v>-0.07482014388489208</v>
      </c>
      <c r="S117" s="341"/>
      <c r="T117" s="345"/>
      <c r="U117" s="341"/>
      <c r="V117" s="369">
        <v>-0.07194244604316546</v>
      </c>
      <c r="W117" s="341"/>
      <c r="X117" s="570">
        <v>10.78496453422742</v>
      </c>
      <c r="Y117" s="341"/>
      <c r="Z117" s="570">
        <v>3.3048948104855187</v>
      </c>
      <c r="AA117" s="341"/>
      <c r="AB117" s="341"/>
      <c r="AC117" s="546"/>
      <c r="AD117" s="361"/>
    </row>
    <row r="118" spans="1:30" s="319" customFormat="1" ht="12.75">
      <c r="A118" s="318"/>
      <c r="B118" s="820"/>
      <c r="C118" s="547"/>
      <c r="D118" s="349" t="s">
        <v>37</v>
      </c>
      <c r="E118" s="368">
        <v>-0.04529616724738676</v>
      </c>
      <c r="F118" s="341"/>
      <c r="G118" s="363"/>
      <c r="H118" s="363"/>
      <c r="I118" s="345"/>
      <c r="J118" s="341"/>
      <c r="K118" s="369">
        <v>-0.041128084606345476</v>
      </c>
      <c r="L118" s="341"/>
      <c r="M118" s="341"/>
      <c r="N118" s="341"/>
      <c r="O118" s="559"/>
      <c r="P118" s="341"/>
      <c r="Q118" s="349" t="s">
        <v>37</v>
      </c>
      <c r="R118" s="368">
        <v>0.029715762273901807</v>
      </c>
      <c r="S118" s="341"/>
      <c r="T118" s="345"/>
      <c r="U118" s="341"/>
      <c r="V118" s="369">
        <v>0.029715762273901807</v>
      </c>
      <c r="W118" s="341"/>
      <c r="X118" s="570">
        <v>7.501192952128857</v>
      </c>
      <c r="Y118" s="560"/>
      <c r="Z118" s="570">
        <v>7.084384688024728</v>
      </c>
      <c r="AA118" s="341"/>
      <c r="AB118" s="341"/>
      <c r="AC118" s="546"/>
      <c r="AD118" s="361"/>
    </row>
    <row r="119" spans="1:30" s="319" customFormat="1" ht="12.75">
      <c r="A119" s="318"/>
      <c r="B119" s="820"/>
      <c r="C119" s="547"/>
      <c r="D119" s="349" t="s">
        <v>137</v>
      </c>
      <c r="E119" s="368">
        <v>-0.8061224489795918</v>
      </c>
      <c r="F119" s="341"/>
      <c r="G119" s="363"/>
      <c r="H119" s="363"/>
      <c r="I119" s="345"/>
      <c r="J119" s="341"/>
      <c r="K119" s="369">
        <v>-0.7551020408163265</v>
      </c>
      <c r="L119" s="341"/>
      <c r="M119" s="341"/>
      <c r="N119" s="341"/>
      <c r="O119" s="559"/>
      <c r="P119" s="341"/>
      <c r="Q119" s="349" t="s">
        <v>137</v>
      </c>
      <c r="R119" s="368">
        <v>-0.416</v>
      </c>
      <c r="S119" s="341"/>
      <c r="T119" s="345"/>
      <c r="U119" s="341"/>
      <c r="V119" s="369">
        <v>-0.408</v>
      </c>
      <c r="W119" s="341"/>
      <c r="X119" s="570">
        <v>39.012244897959185</v>
      </c>
      <c r="Y119" s="560"/>
      <c r="Z119" s="570">
        <v>34.710204081632654</v>
      </c>
      <c r="AA119" s="341"/>
      <c r="AB119" s="341"/>
      <c r="AC119" s="546"/>
      <c r="AD119" s="361"/>
    </row>
    <row r="120" spans="1:30" s="319" customFormat="1" ht="12.75">
      <c r="A120" s="318"/>
      <c r="B120" s="820"/>
      <c r="C120" s="547"/>
      <c r="D120" s="349" t="s">
        <v>11</v>
      </c>
      <c r="E120" s="368">
        <v>-0.1650943396226415</v>
      </c>
      <c r="F120" s="341"/>
      <c r="G120" s="363"/>
      <c r="H120" s="363"/>
      <c r="I120" s="345"/>
      <c r="J120" s="341"/>
      <c r="K120" s="369">
        <v>-0.13679245283018868</v>
      </c>
      <c r="L120" s="341"/>
      <c r="M120" s="341"/>
      <c r="N120" s="341"/>
      <c r="O120" s="559"/>
      <c r="P120" s="341"/>
      <c r="Q120" s="349" t="s">
        <v>11</v>
      </c>
      <c r="R120" s="368">
        <v>-0.125</v>
      </c>
      <c r="S120" s="341"/>
      <c r="T120" s="345"/>
      <c r="U120" s="341"/>
      <c r="V120" s="369">
        <v>-0.13020833333333334</v>
      </c>
      <c r="W120" s="341"/>
      <c r="X120" s="570">
        <v>4.00943396226415</v>
      </c>
      <c r="Y120" s="560"/>
      <c r="Z120" s="570">
        <v>0.6584119496855334</v>
      </c>
      <c r="AA120" s="341"/>
      <c r="AB120" s="341"/>
      <c r="AC120" s="546"/>
      <c r="AD120" s="361"/>
    </row>
    <row r="121" spans="1:30" s="319" customFormat="1" ht="12.75">
      <c r="A121" s="318"/>
      <c r="B121" s="820"/>
      <c r="C121" s="547"/>
      <c r="D121" s="353" t="s">
        <v>12</v>
      </c>
      <c r="E121" s="371">
        <v>0.24786436256928596</v>
      </c>
      <c r="F121" s="563"/>
      <c r="G121" s="377"/>
      <c r="H121" s="377"/>
      <c r="I121" s="438"/>
      <c r="J121" s="563"/>
      <c r="K121" s="372">
        <v>0.2446904946904947</v>
      </c>
      <c r="L121" s="341"/>
      <c r="M121" s="341"/>
      <c r="N121" s="341"/>
      <c r="O121" s="559"/>
      <c r="P121" s="341"/>
      <c r="Q121" s="353" t="s">
        <v>12</v>
      </c>
      <c r="R121" s="371">
        <v>0.22294764059469943</v>
      </c>
      <c r="S121" s="341"/>
      <c r="T121" s="438"/>
      <c r="U121" s="341"/>
      <c r="V121" s="372">
        <v>0.23109243697478993</v>
      </c>
      <c r="W121" s="341"/>
      <c r="X121" s="575">
        <v>-2.4916721974586524</v>
      </c>
      <c r="Y121" s="551"/>
      <c r="Z121" s="575">
        <v>-1.359805771570477</v>
      </c>
      <c r="AA121" s="341"/>
      <c r="AB121" s="341"/>
      <c r="AC121" s="546"/>
      <c r="AD121" s="361"/>
    </row>
    <row r="122" spans="1:30" s="319" customFormat="1" ht="13.5" thickBot="1">
      <c r="A122" s="318"/>
      <c r="B122" s="820"/>
      <c r="C122" s="547"/>
      <c r="D122" s="378"/>
      <c r="E122" s="580"/>
      <c r="F122" s="580"/>
      <c r="G122" s="379"/>
      <c r="H122" s="379"/>
      <c r="I122" s="580"/>
      <c r="J122" s="580"/>
      <c r="K122" s="580"/>
      <c r="L122" s="580"/>
      <c r="M122" s="580"/>
      <c r="N122" s="580"/>
      <c r="O122" s="581"/>
      <c r="P122" s="560"/>
      <c r="Q122" s="380"/>
      <c r="R122" s="582"/>
      <c r="S122" s="582"/>
      <c r="T122" s="582"/>
      <c r="U122" s="582"/>
      <c r="V122" s="381"/>
      <c r="W122" s="560"/>
      <c r="X122" s="583"/>
      <c r="Y122" s="560"/>
      <c r="Z122" s="583"/>
      <c r="AA122" s="560"/>
      <c r="AB122" s="560"/>
      <c r="AC122" s="546"/>
      <c r="AD122" s="361"/>
    </row>
    <row r="123" spans="1:30" s="319" customFormat="1" ht="13.5" thickTop="1">
      <c r="A123" s="318"/>
      <c r="B123" s="820"/>
      <c r="C123" s="547"/>
      <c r="D123" s="848" t="s">
        <v>283</v>
      </c>
      <c r="E123" s="848"/>
      <c r="F123" s="848"/>
      <c r="G123" s="848"/>
      <c r="H123" s="848"/>
      <c r="I123" s="848"/>
      <c r="J123" s="848"/>
      <c r="K123" s="848"/>
      <c r="L123" s="848"/>
      <c r="M123" s="848"/>
      <c r="N123" s="848"/>
      <c r="O123" s="848"/>
      <c r="P123" s="848"/>
      <c r="Q123" s="848"/>
      <c r="R123" s="848"/>
      <c r="S123" s="848"/>
      <c r="T123" s="848"/>
      <c r="U123" s="848"/>
      <c r="V123" s="848"/>
      <c r="W123" s="848"/>
      <c r="X123" s="848"/>
      <c r="Y123" s="848"/>
      <c r="Z123" s="848"/>
      <c r="AA123" s="584"/>
      <c r="AB123" s="584"/>
      <c r="AC123" s="546"/>
      <c r="AD123" s="361"/>
    </row>
    <row r="124" spans="1:29" s="319" customFormat="1" ht="12.75">
      <c r="A124" s="318"/>
      <c r="B124" s="820"/>
      <c r="C124" s="547"/>
      <c r="D124" s="848"/>
      <c r="E124" s="848"/>
      <c r="F124" s="848"/>
      <c r="G124" s="848"/>
      <c r="H124" s="848"/>
      <c r="I124" s="848"/>
      <c r="J124" s="848"/>
      <c r="K124" s="848"/>
      <c r="L124" s="848"/>
      <c r="M124" s="848"/>
      <c r="N124" s="848"/>
      <c r="O124" s="848"/>
      <c r="P124" s="848"/>
      <c r="Q124" s="848"/>
      <c r="R124" s="848"/>
      <c r="S124" s="848"/>
      <c r="T124" s="848"/>
      <c r="U124" s="848"/>
      <c r="V124" s="848"/>
      <c r="W124" s="848"/>
      <c r="X124" s="848"/>
      <c r="Y124" s="848"/>
      <c r="Z124" s="848"/>
      <c r="AA124" s="584"/>
      <c r="AB124" s="584"/>
      <c r="AC124" s="546"/>
    </row>
    <row r="125" spans="1:29" s="319" customFormat="1" ht="12.75">
      <c r="A125" s="318"/>
      <c r="B125" s="820"/>
      <c r="C125" s="547"/>
      <c r="D125" s="849" t="s">
        <v>278</v>
      </c>
      <c r="E125" s="850"/>
      <c r="F125" s="850"/>
      <c r="G125" s="850"/>
      <c r="H125" s="850"/>
      <c r="I125" s="585" t="s">
        <v>133</v>
      </c>
      <c r="J125" s="585"/>
      <c r="K125" s="586" t="s">
        <v>221</v>
      </c>
      <c r="L125" s="584"/>
      <c r="M125" s="584"/>
      <c r="N125" s="584"/>
      <c r="O125" s="584"/>
      <c r="P125" s="584"/>
      <c r="Q125" s="323" t="s">
        <v>279</v>
      </c>
      <c r="R125" s="324"/>
      <c r="S125" s="324"/>
      <c r="T125" s="324"/>
      <c r="U125" s="324"/>
      <c r="V125" s="585" t="s">
        <v>133</v>
      </c>
      <c r="W125" s="585"/>
      <c r="X125" s="586" t="s">
        <v>221</v>
      </c>
      <c r="Y125" s="584"/>
      <c r="Z125" s="584"/>
      <c r="AA125" s="584"/>
      <c r="AB125" s="584"/>
      <c r="AC125" s="546"/>
    </row>
    <row r="126" spans="1:29" s="319" customFormat="1" ht="12.75">
      <c r="A126" s="318"/>
      <c r="B126" s="820"/>
      <c r="C126" s="547"/>
      <c r="D126" s="382" t="s">
        <v>273</v>
      </c>
      <c r="E126" s="584"/>
      <c r="F126" s="584"/>
      <c r="G126" s="587"/>
      <c r="H126" s="587"/>
      <c r="I126" s="128">
        <v>75</v>
      </c>
      <c r="J126" s="128"/>
      <c r="K126" s="588">
        <v>84</v>
      </c>
      <c r="L126" s="584"/>
      <c r="M126" s="584"/>
      <c r="N126" s="584"/>
      <c r="O126" s="584"/>
      <c r="P126" s="584"/>
      <c r="Q126" s="382" t="s">
        <v>273</v>
      </c>
      <c r="R126" s="584"/>
      <c r="S126" s="584"/>
      <c r="T126" s="587"/>
      <c r="U126" s="587"/>
      <c r="V126" s="128">
        <v>75</v>
      </c>
      <c r="W126" s="128"/>
      <c r="X126" s="588">
        <v>84</v>
      </c>
      <c r="Y126" s="584"/>
      <c r="Z126" s="584"/>
      <c r="AA126" s="584"/>
      <c r="AB126" s="584"/>
      <c r="AC126" s="546"/>
    </row>
    <row r="127" spans="1:29" s="319" customFormat="1" ht="12.75">
      <c r="A127" s="318"/>
      <c r="B127" s="820"/>
      <c r="C127" s="547"/>
      <c r="D127" s="382" t="s">
        <v>274</v>
      </c>
      <c r="E127" s="584"/>
      <c r="F127" s="584"/>
      <c r="G127" s="587"/>
      <c r="H127" s="587"/>
      <c r="I127" s="128">
        <v>9</v>
      </c>
      <c r="J127" s="128"/>
      <c r="K127" s="588"/>
      <c r="L127" s="584"/>
      <c r="M127" s="584"/>
      <c r="N127" s="584"/>
      <c r="O127" s="584"/>
      <c r="P127" s="584"/>
      <c r="Q127" s="382" t="s">
        <v>274</v>
      </c>
      <c r="R127" s="584"/>
      <c r="S127" s="584"/>
      <c r="T127" s="587"/>
      <c r="U127" s="587"/>
      <c r="V127" s="128">
        <v>9</v>
      </c>
      <c r="W127" s="128"/>
      <c r="X127" s="588"/>
      <c r="Y127" s="584"/>
      <c r="Z127" s="584"/>
      <c r="AA127" s="584"/>
      <c r="AB127" s="584"/>
      <c r="AC127" s="546"/>
    </row>
    <row r="128" spans="1:29" s="319" customFormat="1" ht="12.75">
      <c r="A128" s="318"/>
      <c r="B128" s="820"/>
      <c r="C128" s="547"/>
      <c r="D128" s="382"/>
      <c r="E128" s="584"/>
      <c r="F128" s="584"/>
      <c r="G128" s="587"/>
      <c r="H128" s="587"/>
      <c r="I128" s="128"/>
      <c r="J128" s="128"/>
      <c r="K128" s="588"/>
      <c r="L128" s="584"/>
      <c r="M128" s="584"/>
      <c r="N128" s="584"/>
      <c r="O128" s="584"/>
      <c r="P128" s="584"/>
      <c r="Q128" s="382" t="s">
        <v>276</v>
      </c>
      <c r="R128" s="584"/>
      <c r="S128" s="584"/>
      <c r="T128" s="587"/>
      <c r="U128" s="587"/>
      <c r="V128" s="128">
        <v>-123</v>
      </c>
      <c r="W128" s="128"/>
      <c r="X128" s="588"/>
      <c r="Y128" s="584"/>
      <c r="Z128" s="584"/>
      <c r="AA128" s="584"/>
      <c r="AB128" s="584"/>
      <c r="AC128" s="546"/>
    </row>
    <row r="129" spans="1:29" s="319" customFormat="1" ht="12.75">
      <c r="A129" s="318"/>
      <c r="B129" s="820"/>
      <c r="C129" s="547"/>
      <c r="D129" s="382"/>
      <c r="E129" s="584"/>
      <c r="F129" s="584"/>
      <c r="G129" s="587"/>
      <c r="H129" s="587"/>
      <c r="I129" s="128"/>
      <c r="J129" s="128"/>
      <c r="K129" s="588"/>
      <c r="L129" s="584"/>
      <c r="M129" s="584"/>
      <c r="N129" s="584"/>
      <c r="O129" s="584"/>
      <c r="P129" s="584"/>
      <c r="Q129" s="382" t="s">
        <v>277</v>
      </c>
      <c r="R129" s="584"/>
      <c r="S129" s="584"/>
      <c r="T129" s="587"/>
      <c r="U129" s="587"/>
      <c r="V129" s="128">
        <v>-27</v>
      </c>
      <c r="W129" s="128"/>
      <c r="X129" s="588"/>
      <c r="Y129" s="584"/>
      <c r="Z129" s="584"/>
      <c r="AA129" s="584"/>
      <c r="AB129" s="584"/>
      <c r="AC129" s="546"/>
    </row>
    <row r="130" spans="1:29" s="319" customFormat="1" ht="12.75">
      <c r="A130" s="318"/>
      <c r="B130" s="820"/>
      <c r="C130" s="547"/>
      <c r="D130" s="382" t="s">
        <v>275</v>
      </c>
      <c r="E130" s="584"/>
      <c r="F130" s="584"/>
      <c r="G130" s="587"/>
      <c r="H130" s="587"/>
      <c r="I130" s="128">
        <v>16</v>
      </c>
      <c r="J130" s="128"/>
      <c r="K130" s="588">
        <v>54</v>
      </c>
      <c r="L130" s="584"/>
      <c r="M130" s="584"/>
      <c r="N130" s="584"/>
      <c r="O130" s="584"/>
      <c r="P130" s="584"/>
      <c r="Q130" s="382" t="s">
        <v>275</v>
      </c>
      <c r="R130" s="584"/>
      <c r="S130" s="584"/>
      <c r="T130" s="587"/>
      <c r="U130" s="587"/>
      <c r="V130" s="128">
        <v>40</v>
      </c>
      <c r="W130" s="128"/>
      <c r="X130" s="588">
        <v>42</v>
      </c>
      <c r="Y130" s="584"/>
      <c r="Z130" s="584"/>
      <c r="AA130" s="584"/>
      <c r="AB130" s="584"/>
      <c r="AC130" s="546"/>
    </row>
    <row r="131" spans="1:29" s="319" customFormat="1" ht="12.75">
      <c r="A131" s="318"/>
      <c r="B131" s="820"/>
      <c r="C131" s="547"/>
      <c r="D131" s="383" t="s">
        <v>204</v>
      </c>
      <c r="E131" s="589"/>
      <c r="F131" s="589"/>
      <c r="G131" s="590"/>
      <c r="H131" s="590"/>
      <c r="I131" s="589">
        <v>100</v>
      </c>
      <c r="J131" s="589"/>
      <c r="K131" s="591">
        <v>138</v>
      </c>
      <c r="L131" s="584"/>
      <c r="M131" s="584"/>
      <c r="N131" s="584"/>
      <c r="O131" s="584"/>
      <c r="P131" s="584"/>
      <c r="Q131" s="383" t="s">
        <v>204</v>
      </c>
      <c r="R131" s="589"/>
      <c r="S131" s="589"/>
      <c r="T131" s="590"/>
      <c r="U131" s="590"/>
      <c r="V131" s="589">
        <v>-26</v>
      </c>
      <c r="W131" s="589"/>
      <c r="X131" s="591">
        <v>126</v>
      </c>
      <c r="Y131" s="584"/>
      <c r="Z131" s="584"/>
      <c r="AA131" s="584"/>
      <c r="AB131" s="584"/>
      <c r="AC131" s="546"/>
    </row>
    <row r="132" spans="1:29" s="319" customFormat="1" ht="12.75">
      <c r="A132" s="318"/>
      <c r="B132" s="820"/>
      <c r="C132" s="547"/>
      <c r="D132" s="299"/>
      <c r="E132" s="584"/>
      <c r="F132" s="584"/>
      <c r="G132" s="587"/>
      <c r="H132" s="587"/>
      <c r="I132" s="584"/>
      <c r="J132" s="584"/>
      <c r="K132" s="584"/>
      <c r="L132" s="584"/>
      <c r="M132" s="584"/>
      <c r="N132" s="584"/>
      <c r="O132" s="584"/>
      <c r="P132" s="584"/>
      <c r="Q132" s="584"/>
      <c r="R132" s="584"/>
      <c r="S132" s="584"/>
      <c r="T132" s="584"/>
      <c r="U132" s="584"/>
      <c r="V132" s="584"/>
      <c r="W132" s="584"/>
      <c r="X132" s="584"/>
      <c r="Y132" s="584"/>
      <c r="Z132" s="584"/>
      <c r="AA132" s="584"/>
      <c r="AB132" s="584"/>
      <c r="AC132" s="546"/>
    </row>
    <row r="133" spans="1:29" s="319" customFormat="1" ht="12.75">
      <c r="A133" s="318"/>
      <c r="B133" s="822"/>
      <c r="C133" s="592"/>
      <c r="D133" s="397"/>
      <c r="E133" s="129"/>
      <c r="F133" s="130"/>
      <c r="G133" s="129"/>
      <c r="H133" s="129"/>
      <c r="I133" s="129"/>
      <c r="J133" s="130"/>
      <c r="K133" s="129"/>
      <c r="L133" s="129"/>
      <c r="M133" s="129"/>
      <c r="N133" s="288"/>
      <c r="O133" s="288"/>
      <c r="P133" s="288"/>
      <c r="Q133" s="129"/>
      <c r="R133" s="129"/>
      <c r="S133" s="129"/>
      <c r="T133" s="129"/>
      <c r="U133" s="129"/>
      <c r="V133" s="129"/>
      <c r="W133" s="288"/>
      <c r="X133" s="129"/>
      <c r="Y133" s="288"/>
      <c r="Z133" s="129"/>
      <c r="AA133" s="288"/>
      <c r="AB133" s="129"/>
      <c r="AC133" s="593"/>
    </row>
    <row r="134" spans="2:31" s="319" customFormat="1" ht="12.75">
      <c r="B134" s="547"/>
      <c r="C134" s="127"/>
      <c r="D134" s="398"/>
      <c r="E134" s="127"/>
      <c r="F134" s="128"/>
      <c r="G134" s="127"/>
      <c r="H134" s="127"/>
      <c r="I134" s="127"/>
      <c r="J134" s="128"/>
      <c r="K134" s="127"/>
      <c r="L134" s="127"/>
      <c r="M134" s="127"/>
      <c r="N134" s="134"/>
      <c r="O134" s="134"/>
      <c r="P134" s="134"/>
      <c r="Q134" s="127"/>
      <c r="R134" s="127"/>
      <c r="S134" s="127"/>
      <c r="T134" s="127"/>
      <c r="U134" s="127"/>
      <c r="V134" s="127"/>
      <c r="W134" s="134"/>
      <c r="X134" s="127"/>
      <c r="Y134" s="134"/>
      <c r="Z134" s="127"/>
      <c r="AA134" s="134"/>
      <c r="AB134" s="127"/>
      <c r="AC134" s="546"/>
      <c r="AE134" s="103"/>
    </row>
    <row r="135" spans="2:31" s="319" customFormat="1" ht="12.75">
      <c r="B135" s="547"/>
      <c r="C135" s="127"/>
      <c r="D135" s="398"/>
      <c r="E135" s="127"/>
      <c r="F135" s="128"/>
      <c r="G135" s="127"/>
      <c r="H135" s="127"/>
      <c r="I135" s="127"/>
      <c r="J135" s="128"/>
      <c r="K135" s="127"/>
      <c r="L135" s="127"/>
      <c r="M135" s="127"/>
      <c r="N135" s="134"/>
      <c r="O135" s="134"/>
      <c r="P135" s="134"/>
      <c r="Q135" s="127"/>
      <c r="R135" s="127"/>
      <c r="S135" s="127"/>
      <c r="T135" s="127"/>
      <c r="U135" s="127"/>
      <c r="V135" s="127"/>
      <c r="W135" s="134"/>
      <c r="X135" s="127"/>
      <c r="Y135" s="134"/>
      <c r="Z135" s="127"/>
      <c r="AA135" s="134"/>
      <c r="AB135" s="127"/>
      <c r="AC135" s="546"/>
      <c r="AE135" s="103"/>
    </row>
    <row r="136" spans="2:31" s="319" customFormat="1" ht="12.75">
      <c r="B136" s="839"/>
      <c r="C136" s="811"/>
      <c r="D136" s="811"/>
      <c r="E136" s="811"/>
      <c r="F136" s="811"/>
      <c r="G136" s="811"/>
      <c r="H136" s="811"/>
      <c r="I136" s="811"/>
      <c r="J136" s="811"/>
      <c r="K136" s="811"/>
      <c r="L136" s="811"/>
      <c r="M136" s="811"/>
      <c r="N136" s="811"/>
      <c r="O136" s="811"/>
      <c r="P136" s="811"/>
      <c r="Q136" s="811"/>
      <c r="R136" s="811"/>
      <c r="S136" s="811"/>
      <c r="T136" s="811"/>
      <c r="U136" s="811"/>
      <c r="V136" s="811"/>
      <c r="W136" s="811"/>
      <c r="X136" s="811"/>
      <c r="Y136" s="811"/>
      <c r="Z136" s="811"/>
      <c r="AA136" s="811"/>
      <c r="AB136" s="811"/>
      <c r="AC136" s="812"/>
      <c r="AE136" s="710"/>
    </row>
    <row r="137" spans="2:31" ht="13.5" thickBot="1">
      <c r="B137" s="813"/>
      <c r="C137" s="814"/>
      <c r="D137" s="814"/>
      <c r="E137" s="814"/>
      <c r="F137" s="814"/>
      <c r="G137" s="814"/>
      <c r="H137" s="814"/>
      <c r="I137" s="814"/>
      <c r="J137" s="814"/>
      <c r="K137" s="814"/>
      <c r="L137" s="814"/>
      <c r="M137" s="814"/>
      <c r="N137" s="814"/>
      <c r="O137" s="814"/>
      <c r="P137" s="814"/>
      <c r="Q137" s="814"/>
      <c r="R137" s="814"/>
      <c r="S137" s="814"/>
      <c r="T137" s="814"/>
      <c r="U137" s="814"/>
      <c r="V137" s="814"/>
      <c r="W137" s="814"/>
      <c r="X137" s="814"/>
      <c r="Y137" s="814"/>
      <c r="Z137" s="814"/>
      <c r="AA137" s="814"/>
      <c r="AB137" s="814"/>
      <c r="AC137" s="815"/>
      <c r="AE137" s="711"/>
    </row>
    <row r="138" spans="2:31" ht="57" thickTop="1">
      <c r="B138" s="114"/>
      <c r="C138" s="293"/>
      <c r="D138" s="836" t="s">
        <v>134</v>
      </c>
      <c r="E138" s="837"/>
      <c r="F138" s="837"/>
      <c r="G138" s="837"/>
      <c r="H138" s="837"/>
      <c r="I138" s="837"/>
      <c r="J138" s="837"/>
      <c r="K138" s="837"/>
      <c r="L138" s="837"/>
      <c r="M138" s="837"/>
      <c r="N138" s="837"/>
      <c r="O138" s="838"/>
      <c r="P138" s="289"/>
      <c r="Q138" s="836" t="s">
        <v>222</v>
      </c>
      <c r="R138" s="837"/>
      <c r="S138" s="837"/>
      <c r="T138" s="837"/>
      <c r="U138" s="837"/>
      <c r="V138" s="838"/>
      <c r="W138" s="289"/>
      <c r="X138" s="297" t="s">
        <v>264</v>
      </c>
      <c r="Y138" s="300"/>
      <c r="Z138" s="297" t="s">
        <v>265</v>
      </c>
      <c r="AA138" s="300"/>
      <c r="AB138" s="297" t="s">
        <v>266</v>
      </c>
      <c r="AC138" s="115"/>
      <c r="AE138" s="712"/>
    </row>
    <row r="139" spans="2:31" ht="15.75">
      <c r="B139" s="534"/>
      <c r="C139" s="535"/>
      <c r="D139" s="841"/>
      <c r="E139" s="842"/>
      <c r="F139" s="842"/>
      <c r="G139" s="842"/>
      <c r="H139" s="842"/>
      <c r="I139" s="842"/>
      <c r="J139" s="842"/>
      <c r="K139" s="842"/>
      <c r="L139" s="842"/>
      <c r="M139" s="842"/>
      <c r="N139" s="842"/>
      <c r="O139" s="843"/>
      <c r="P139" s="290"/>
      <c r="Q139" s="810"/>
      <c r="R139" s="840"/>
      <c r="S139" s="131"/>
      <c r="T139" s="132"/>
      <c r="U139" s="131"/>
      <c r="V139" s="291"/>
      <c r="W139" s="290"/>
      <c r="X139" s="294"/>
      <c r="Y139" s="290"/>
      <c r="Z139" s="294"/>
      <c r="AA139" s="290"/>
      <c r="AB139" s="294"/>
      <c r="AC139" s="536"/>
      <c r="AE139" s="713"/>
    </row>
    <row r="140" spans="1:31" s="399" customFormat="1" ht="39.75">
      <c r="A140" s="407"/>
      <c r="B140" s="384"/>
      <c r="C140" s="385"/>
      <c r="D140" s="816" t="s">
        <v>257</v>
      </c>
      <c r="E140" s="817"/>
      <c r="F140" s="292"/>
      <c r="G140" s="818" t="s">
        <v>258</v>
      </c>
      <c r="H140" s="808"/>
      <c r="I140" s="809"/>
      <c r="J140" s="292"/>
      <c r="K140" s="314" t="s">
        <v>261</v>
      </c>
      <c r="L140" s="135"/>
      <c r="M140" s="314" t="s">
        <v>259</v>
      </c>
      <c r="N140" s="292"/>
      <c r="O140" s="315" t="s">
        <v>295</v>
      </c>
      <c r="P140" s="292"/>
      <c r="Q140" s="816" t="s">
        <v>260</v>
      </c>
      <c r="R140" s="817"/>
      <c r="S140" s="292"/>
      <c r="T140" s="312" t="s">
        <v>296</v>
      </c>
      <c r="U140" s="292"/>
      <c r="V140" s="316" t="s">
        <v>271</v>
      </c>
      <c r="W140" s="292"/>
      <c r="X140" s="317" t="s">
        <v>267</v>
      </c>
      <c r="Y140" s="292"/>
      <c r="Z140" s="317" t="s">
        <v>262</v>
      </c>
      <c r="AA140" s="292"/>
      <c r="AB140" s="317" t="s">
        <v>263</v>
      </c>
      <c r="AC140" s="537"/>
      <c r="AD140" s="319"/>
      <c r="AE140" s="714"/>
    </row>
    <row r="141" spans="1:31" s="319" customFormat="1" ht="12.75">
      <c r="A141" s="318"/>
      <c r="B141" s="599"/>
      <c r="C141" s="600"/>
      <c r="D141" s="400" t="s">
        <v>14</v>
      </c>
      <c r="E141" s="322"/>
      <c r="F141" s="135"/>
      <c r="G141" s="844" t="s">
        <v>255</v>
      </c>
      <c r="H141" s="844" t="s">
        <v>254</v>
      </c>
      <c r="I141" s="844" t="s">
        <v>297</v>
      </c>
      <c r="J141" s="135"/>
      <c r="K141" s="326"/>
      <c r="L141" s="135"/>
      <c r="M141" s="326"/>
      <c r="N141" s="135"/>
      <c r="O141" s="327"/>
      <c r="P141" s="135"/>
      <c r="Q141" s="328"/>
      <c r="R141" s="322"/>
      <c r="S141" s="135"/>
      <c r="T141" s="325"/>
      <c r="U141" s="135"/>
      <c r="V141" s="326"/>
      <c r="W141" s="135"/>
      <c r="X141" s="295"/>
      <c r="Y141" s="135"/>
      <c r="Z141" s="295"/>
      <c r="AA141" s="135"/>
      <c r="AB141" s="295"/>
      <c r="AC141" s="540"/>
      <c r="AE141" s="714"/>
    </row>
    <row r="142" spans="1:31" s="335" customFormat="1" ht="12.75">
      <c r="A142" s="334"/>
      <c r="B142" s="384"/>
      <c r="C142" s="385"/>
      <c r="D142" s="846" t="s">
        <v>0</v>
      </c>
      <c r="E142" s="847"/>
      <c r="F142" s="332"/>
      <c r="G142" s="845"/>
      <c r="H142" s="845"/>
      <c r="I142" s="845"/>
      <c r="J142" s="332"/>
      <c r="K142" s="331"/>
      <c r="L142" s="332"/>
      <c r="M142" s="331"/>
      <c r="N142" s="332"/>
      <c r="O142" s="333"/>
      <c r="P142" s="287"/>
      <c r="Q142" s="846" t="s">
        <v>0</v>
      </c>
      <c r="R142" s="847"/>
      <c r="S142" s="287"/>
      <c r="T142" s="331"/>
      <c r="U142" s="287"/>
      <c r="V142" s="331"/>
      <c r="W142" s="287"/>
      <c r="X142" s="296"/>
      <c r="Y142" s="287"/>
      <c r="Z142" s="296"/>
      <c r="AA142" s="287"/>
      <c r="AB142" s="296"/>
      <c r="AC142" s="543"/>
      <c r="AE142" s="714"/>
    </row>
    <row r="143" spans="1:31" s="319" customFormat="1" ht="12.75">
      <c r="A143" s="318"/>
      <c r="B143" s="547"/>
      <c r="C143" s="127"/>
      <c r="D143" s="336" t="s">
        <v>8</v>
      </c>
      <c r="E143" s="337">
        <v>19223</v>
      </c>
      <c r="F143" s="338"/>
      <c r="G143" s="338">
        <v>-10</v>
      </c>
      <c r="H143" s="338">
        <v>-17</v>
      </c>
      <c r="I143" s="339"/>
      <c r="J143" s="338"/>
      <c r="K143" s="339">
        <v>19196</v>
      </c>
      <c r="L143" s="338"/>
      <c r="M143" s="338">
        <v>373</v>
      </c>
      <c r="N143" s="338"/>
      <c r="O143" s="340">
        <v>18823</v>
      </c>
      <c r="P143" s="341"/>
      <c r="Q143" s="336" t="s">
        <v>8</v>
      </c>
      <c r="R143" s="337">
        <v>18108</v>
      </c>
      <c r="S143" s="341"/>
      <c r="T143" s="339"/>
      <c r="U143" s="341"/>
      <c r="V143" s="339">
        <v>18108</v>
      </c>
      <c r="W143" s="341"/>
      <c r="X143" s="342">
        <v>-0.058003433387088355</v>
      </c>
      <c r="Y143" s="341"/>
      <c r="Z143" s="342">
        <v>-0.05667847468222542</v>
      </c>
      <c r="AA143" s="341"/>
      <c r="AB143" s="342">
        <v>-0.03798544334059395</v>
      </c>
      <c r="AC143" s="545"/>
      <c r="AE143" s="714"/>
    </row>
    <row r="144" spans="1:31" s="319" customFormat="1" ht="12.75">
      <c r="A144" s="318"/>
      <c r="B144" s="547"/>
      <c r="C144" s="127"/>
      <c r="D144" s="343" t="s">
        <v>216</v>
      </c>
      <c r="E144" s="344">
        <v>12707</v>
      </c>
      <c r="F144" s="345"/>
      <c r="G144" s="345">
        <v>-10</v>
      </c>
      <c r="H144" s="345">
        <v>-17</v>
      </c>
      <c r="I144" s="346"/>
      <c r="J144" s="345"/>
      <c r="K144" s="346">
        <v>12680</v>
      </c>
      <c r="L144" s="345"/>
      <c r="M144" s="345">
        <v>373</v>
      </c>
      <c r="N144" s="345"/>
      <c r="O144" s="347">
        <v>12307</v>
      </c>
      <c r="P144" s="341"/>
      <c r="Q144" s="343" t="s">
        <v>216</v>
      </c>
      <c r="R144" s="344">
        <v>11748</v>
      </c>
      <c r="S144" s="341"/>
      <c r="T144" s="346"/>
      <c r="U144" s="341"/>
      <c r="V144" s="346">
        <v>11748</v>
      </c>
      <c r="W144" s="341"/>
      <c r="X144" s="348">
        <v>-0.0754702132682773</v>
      </c>
      <c r="Y144" s="341"/>
      <c r="Z144" s="348">
        <v>-0.0735015772870663</v>
      </c>
      <c r="AA144" s="341"/>
      <c r="AB144" s="348">
        <v>-0.04542130494840335</v>
      </c>
      <c r="AC144" s="545"/>
      <c r="AE144" s="714"/>
    </row>
    <row r="145" spans="1:31" s="319" customFormat="1" ht="12.75">
      <c r="A145" s="318"/>
      <c r="B145" s="547"/>
      <c r="C145" s="127"/>
      <c r="D145" s="343" t="s">
        <v>189</v>
      </c>
      <c r="E145" s="344">
        <v>7565</v>
      </c>
      <c r="F145" s="345"/>
      <c r="G145" s="345"/>
      <c r="H145" s="345"/>
      <c r="I145" s="346"/>
      <c r="J145" s="345"/>
      <c r="K145" s="346">
        <v>7565</v>
      </c>
      <c r="L145" s="345"/>
      <c r="M145" s="345"/>
      <c r="N145" s="345"/>
      <c r="O145" s="347"/>
      <c r="P145" s="341"/>
      <c r="Q145" s="343" t="s">
        <v>189</v>
      </c>
      <c r="R145" s="344">
        <v>7429</v>
      </c>
      <c r="S145" s="341"/>
      <c r="T145" s="346"/>
      <c r="U145" s="341"/>
      <c r="V145" s="346">
        <v>7429</v>
      </c>
      <c r="W145" s="341"/>
      <c r="X145" s="348">
        <v>-0.017977528089887618</v>
      </c>
      <c r="Y145" s="341"/>
      <c r="Z145" s="348">
        <v>-0.017977528089887618</v>
      </c>
      <c r="AA145" s="341"/>
      <c r="AB145" s="348"/>
      <c r="AC145" s="545"/>
      <c r="AE145" s="714"/>
    </row>
    <row r="146" spans="1:31" s="319" customFormat="1" ht="12.75">
      <c r="A146" s="318"/>
      <c r="B146" s="547"/>
      <c r="C146" s="127"/>
      <c r="D146" s="349" t="s">
        <v>9</v>
      </c>
      <c r="E146" s="350">
        <v>662</v>
      </c>
      <c r="F146" s="345"/>
      <c r="G146" s="345">
        <v>254</v>
      </c>
      <c r="H146" s="345"/>
      <c r="I146" s="351"/>
      <c r="J146" s="345"/>
      <c r="K146" s="346">
        <v>916</v>
      </c>
      <c r="L146" s="345"/>
      <c r="M146" s="345"/>
      <c r="N146" s="345"/>
      <c r="O146" s="347"/>
      <c r="P146" s="341"/>
      <c r="Q146" s="349" t="s">
        <v>9</v>
      </c>
      <c r="R146" s="350">
        <v>1106</v>
      </c>
      <c r="S146" s="341"/>
      <c r="T146" s="351"/>
      <c r="U146" s="341"/>
      <c r="V146" s="346">
        <v>1106</v>
      </c>
      <c r="W146" s="341"/>
      <c r="X146" s="348">
        <v>0.6706948640483383</v>
      </c>
      <c r="Y146" s="341"/>
      <c r="Z146" s="348">
        <v>0.2074235807860263</v>
      </c>
      <c r="AA146" s="341"/>
      <c r="AB146" s="348"/>
      <c r="AC146" s="546"/>
      <c r="AE146" s="714"/>
    </row>
    <row r="147" spans="1:31" s="319" customFormat="1" ht="12.75">
      <c r="A147" s="318"/>
      <c r="B147" s="547"/>
      <c r="C147" s="127"/>
      <c r="D147" s="349" t="s">
        <v>37</v>
      </c>
      <c r="E147" s="350">
        <v>2792</v>
      </c>
      <c r="F147" s="345"/>
      <c r="G147" s="345"/>
      <c r="H147" s="345">
        <v>39</v>
      </c>
      <c r="I147" s="351"/>
      <c r="J147" s="345"/>
      <c r="K147" s="346">
        <v>2831</v>
      </c>
      <c r="L147" s="345"/>
      <c r="M147" s="345"/>
      <c r="N147" s="345"/>
      <c r="O147" s="347"/>
      <c r="P147" s="341"/>
      <c r="Q147" s="349" t="s">
        <v>37</v>
      </c>
      <c r="R147" s="350">
        <v>3603</v>
      </c>
      <c r="S147" s="341"/>
      <c r="T147" s="351"/>
      <c r="U147" s="341"/>
      <c r="V147" s="346">
        <v>3603</v>
      </c>
      <c r="W147" s="341"/>
      <c r="X147" s="348">
        <v>0.29047277936962757</v>
      </c>
      <c r="Y147" s="341"/>
      <c r="Z147" s="348">
        <v>0.276</v>
      </c>
      <c r="AA147" s="341"/>
      <c r="AB147" s="348"/>
      <c r="AC147" s="546"/>
      <c r="AE147" s="714"/>
    </row>
    <row r="148" spans="1:31" s="319" customFormat="1" ht="12.75">
      <c r="A148" s="318"/>
      <c r="B148" s="547"/>
      <c r="C148" s="127"/>
      <c r="D148" s="349" t="s">
        <v>137</v>
      </c>
      <c r="E148" s="350">
        <v>136</v>
      </c>
      <c r="F148" s="345"/>
      <c r="G148" s="345"/>
      <c r="H148" s="345"/>
      <c r="I148" s="351"/>
      <c r="J148" s="345"/>
      <c r="K148" s="346">
        <v>136</v>
      </c>
      <c r="L148" s="345"/>
      <c r="M148" s="345"/>
      <c r="N148" s="345"/>
      <c r="O148" s="347"/>
      <c r="P148" s="341"/>
      <c r="Q148" s="349" t="s">
        <v>137</v>
      </c>
      <c r="R148" s="350">
        <v>178</v>
      </c>
      <c r="S148" s="341"/>
      <c r="T148" s="351"/>
      <c r="U148" s="341"/>
      <c r="V148" s="346">
        <v>178</v>
      </c>
      <c r="W148" s="341"/>
      <c r="X148" s="348">
        <v>0.3088235294117647</v>
      </c>
      <c r="Y148" s="341"/>
      <c r="Z148" s="348">
        <v>0.3088235294117647</v>
      </c>
      <c r="AA148" s="341"/>
      <c r="AB148" s="348"/>
      <c r="AC148" s="546"/>
      <c r="AE148" s="714"/>
    </row>
    <row r="149" spans="1:31" s="319" customFormat="1" ht="12.75">
      <c r="A149" s="318"/>
      <c r="B149" s="547"/>
      <c r="C149" s="127"/>
      <c r="D149" s="349" t="s">
        <v>11</v>
      </c>
      <c r="E149" s="350">
        <v>298</v>
      </c>
      <c r="F149" s="345"/>
      <c r="G149" s="345">
        <v>3</v>
      </c>
      <c r="H149" s="345">
        <v>-3</v>
      </c>
      <c r="I149" s="351"/>
      <c r="J149" s="345"/>
      <c r="K149" s="346">
        <v>298</v>
      </c>
      <c r="L149" s="345"/>
      <c r="M149" s="345"/>
      <c r="N149" s="345"/>
      <c r="O149" s="347"/>
      <c r="P149" s="341"/>
      <c r="Q149" s="349" t="s">
        <v>11</v>
      </c>
      <c r="R149" s="350">
        <v>283</v>
      </c>
      <c r="S149" s="341"/>
      <c r="T149" s="351"/>
      <c r="U149" s="341"/>
      <c r="V149" s="346">
        <v>283</v>
      </c>
      <c r="W149" s="341"/>
      <c r="X149" s="348">
        <v>-0.05033557046979864</v>
      </c>
      <c r="Y149" s="341"/>
      <c r="Z149" s="348">
        <v>-0.05033557046979864</v>
      </c>
      <c r="AA149" s="341"/>
      <c r="AB149" s="348"/>
      <c r="AC149" s="546"/>
      <c r="AE149" s="714"/>
    </row>
    <row r="150" spans="1:31" s="319" customFormat="1" ht="12.75">
      <c r="A150" s="318"/>
      <c r="B150" s="547"/>
      <c r="C150" s="127"/>
      <c r="D150" s="349" t="s">
        <v>269</v>
      </c>
      <c r="E150" s="350">
        <v>177</v>
      </c>
      <c r="F150" s="345"/>
      <c r="G150" s="345"/>
      <c r="H150" s="345">
        <v>-12</v>
      </c>
      <c r="I150" s="351"/>
      <c r="J150" s="345"/>
      <c r="K150" s="346">
        <v>165</v>
      </c>
      <c r="L150" s="345"/>
      <c r="M150" s="345"/>
      <c r="N150" s="345"/>
      <c r="O150" s="347"/>
      <c r="P150" s="341"/>
      <c r="Q150" s="349" t="s">
        <v>269</v>
      </c>
      <c r="R150" s="350">
        <v>166</v>
      </c>
      <c r="S150" s="341"/>
      <c r="T150" s="351"/>
      <c r="U150" s="341"/>
      <c r="V150" s="346">
        <v>166</v>
      </c>
      <c r="W150" s="341"/>
      <c r="X150" s="348">
        <v>-0.062146892655367214</v>
      </c>
      <c r="Y150" s="341"/>
      <c r="Z150" s="348">
        <v>0.0060606060606061</v>
      </c>
      <c r="AA150" s="341"/>
      <c r="AB150" s="348"/>
      <c r="AC150" s="546"/>
      <c r="AE150" s="714"/>
    </row>
    <row r="151" spans="1:31" s="319" customFormat="1" ht="12.75">
      <c r="A151" s="318"/>
      <c r="B151" s="547"/>
      <c r="C151" s="127"/>
      <c r="D151" s="349" t="s">
        <v>270</v>
      </c>
      <c r="E151" s="352">
        <v>-184</v>
      </c>
      <c r="F151" s="345"/>
      <c r="G151" s="345">
        <v>1</v>
      </c>
      <c r="H151" s="345"/>
      <c r="I151" s="351"/>
      <c r="J151" s="345"/>
      <c r="K151" s="346">
        <v>-183</v>
      </c>
      <c r="L151" s="345"/>
      <c r="M151" s="345"/>
      <c r="N151" s="345"/>
      <c r="O151" s="347"/>
      <c r="P151" s="341"/>
      <c r="Q151" s="349" t="s">
        <v>270</v>
      </c>
      <c r="R151" s="352">
        <v>-237</v>
      </c>
      <c r="S151" s="341"/>
      <c r="T151" s="351"/>
      <c r="U151" s="341"/>
      <c r="V151" s="346">
        <v>-237</v>
      </c>
      <c r="W151" s="341"/>
      <c r="X151" s="348">
        <v>0.2880434782608696</v>
      </c>
      <c r="Y151" s="341"/>
      <c r="Z151" s="348">
        <v>0.29508196721311486</v>
      </c>
      <c r="AA151" s="341"/>
      <c r="AB151" s="348"/>
      <c r="AC151" s="546"/>
      <c r="AE151" s="439"/>
    </row>
    <row r="152" spans="1:31" s="319" customFormat="1" ht="13.5" thickBot="1">
      <c r="A152" s="318"/>
      <c r="B152" s="547"/>
      <c r="C152" s="127"/>
      <c r="D152" s="353" t="s">
        <v>12</v>
      </c>
      <c r="E152" s="354">
        <v>23104</v>
      </c>
      <c r="F152" s="438"/>
      <c r="G152" s="355">
        <v>248</v>
      </c>
      <c r="H152" s="356">
        <v>7</v>
      </c>
      <c r="I152" s="355"/>
      <c r="J152" s="438"/>
      <c r="K152" s="355">
        <v>23359</v>
      </c>
      <c r="L152" s="345"/>
      <c r="M152" s="356">
        <v>373</v>
      </c>
      <c r="N152" s="345"/>
      <c r="O152" s="357">
        <v>22986</v>
      </c>
      <c r="P152" s="341"/>
      <c r="Q152" s="353" t="s">
        <v>12</v>
      </c>
      <c r="R152" s="354">
        <v>23207</v>
      </c>
      <c r="S152" s="341"/>
      <c r="T152" s="355"/>
      <c r="U152" s="341"/>
      <c r="V152" s="355">
        <v>23207</v>
      </c>
      <c r="W152" s="341"/>
      <c r="X152" s="358">
        <v>0.004458102493074767</v>
      </c>
      <c r="Y152" s="341"/>
      <c r="Z152" s="358">
        <v>-0.0065071278736247296</v>
      </c>
      <c r="AA152" s="341"/>
      <c r="AB152" s="359">
        <v>0.00961454798573036</v>
      </c>
      <c r="AC152" s="546"/>
      <c r="AE152" s="329"/>
    </row>
    <row r="153" spans="1:31" s="319" customFormat="1" ht="13.5" thickTop="1">
      <c r="A153" s="318"/>
      <c r="B153" s="547"/>
      <c r="C153" s="127"/>
      <c r="D153" s="548"/>
      <c r="E153" s="549"/>
      <c r="F153" s="341"/>
      <c r="G153" s="550"/>
      <c r="H153" s="550"/>
      <c r="I153" s="550"/>
      <c r="J153" s="341"/>
      <c r="K153" s="550"/>
      <c r="L153" s="385"/>
      <c r="M153" s="385"/>
      <c r="N153" s="551"/>
      <c r="O153" s="552"/>
      <c r="P153" s="551"/>
      <c r="Q153" s="548"/>
      <c r="R153" s="549"/>
      <c r="S153" s="341"/>
      <c r="T153" s="550"/>
      <c r="U153" s="341"/>
      <c r="V153" s="550"/>
      <c r="W153" s="551"/>
      <c r="X153" s="553"/>
      <c r="Y153" s="551"/>
      <c r="Z153" s="553"/>
      <c r="AA153" s="551"/>
      <c r="AB153" s="554"/>
      <c r="AC153" s="546"/>
      <c r="AE153" s="329"/>
    </row>
    <row r="154" spans="1:31" s="335" customFormat="1" ht="12.75">
      <c r="A154" s="334"/>
      <c r="B154" s="384"/>
      <c r="C154" s="385"/>
      <c r="D154" s="313" t="s">
        <v>53</v>
      </c>
      <c r="E154" s="555"/>
      <c r="F154" s="287"/>
      <c r="G154" s="362"/>
      <c r="H154" s="362"/>
      <c r="I154" s="556"/>
      <c r="J154" s="287"/>
      <c r="K154" s="556"/>
      <c r="L154" s="287"/>
      <c r="M154" s="287"/>
      <c r="N154" s="287"/>
      <c r="O154" s="557"/>
      <c r="P154" s="287"/>
      <c r="Q154" s="313" t="s">
        <v>53</v>
      </c>
      <c r="R154" s="555"/>
      <c r="S154" s="287"/>
      <c r="T154" s="556"/>
      <c r="U154" s="287"/>
      <c r="V154" s="556"/>
      <c r="W154" s="287"/>
      <c r="X154" s="296"/>
      <c r="Y154" s="287"/>
      <c r="Z154" s="296"/>
      <c r="AA154" s="287"/>
      <c r="AB154" s="287"/>
      <c r="AC154" s="543"/>
      <c r="AE154" s="329"/>
    </row>
    <row r="155" spans="1:31" s="319" customFormat="1" ht="12.75">
      <c r="A155" s="318"/>
      <c r="B155" s="547"/>
      <c r="C155" s="127"/>
      <c r="D155" s="336" t="s">
        <v>8</v>
      </c>
      <c r="E155" s="337">
        <v>9220</v>
      </c>
      <c r="F155" s="558"/>
      <c r="G155" s="338">
        <v>-8</v>
      </c>
      <c r="H155" s="338">
        <v>-2</v>
      </c>
      <c r="I155" s="338">
        <v>94</v>
      </c>
      <c r="J155" s="558"/>
      <c r="K155" s="338">
        <v>9304</v>
      </c>
      <c r="L155" s="341"/>
      <c r="M155" s="341"/>
      <c r="N155" s="341"/>
      <c r="O155" s="559"/>
      <c r="P155" s="341"/>
      <c r="Q155" s="336" t="s">
        <v>8</v>
      </c>
      <c r="R155" s="337">
        <v>8440</v>
      </c>
      <c r="S155" s="341"/>
      <c r="T155" s="338">
        <v>150</v>
      </c>
      <c r="U155" s="341"/>
      <c r="V155" s="338">
        <v>8590</v>
      </c>
      <c r="W155" s="341"/>
      <c r="X155" s="342">
        <v>-0.08459869848156187</v>
      </c>
      <c r="Y155" s="341"/>
      <c r="Z155" s="342">
        <v>-0.07674118658641449</v>
      </c>
      <c r="AA155" s="341"/>
      <c r="AB155" s="341"/>
      <c r="AC155" s="545"/>
      <c r="AE155" s="329"/>
    </row>
    <row r="156" spans="1:31" s="319" customFormat="1" ht="12.75">
      <c r="A156" s="318"/>
      <c r="B156" s="547"/>
      <c r="C156" s="127"/>
      <c r="D156" s="349" t="s">
        <v>9</v>
      </c>
      <c r="E156" s="350">
        <v>40</v>
      </c>
      <c r="F156" s="341"/>
      <c r="G156" s="345">
        <v>36</v>
      </c>
      <c r="H156" s="345"/>
      <c r="I156" s="345"/>
      <c r="J156" s="341"/>
      <c r="K156" s="345">
        <v>76</v>
      </c>
      <c r="L156" s="341"/>
      <c r="M156" s="341"/>
      <c r="N156" s="341"/>
      <c r="O156" s="559"/>
      <c r="P156" s="341"/>
      <c r="Q156" s="349" t="s">
        <v>9</v>
      </c>
      <c r="R156" s="350">
        <v>161</v>
      </c>
      <c r="S156" s="341"/>
      <c r="T156" s="345">
        <v>4</v>
      </c>
      <c r="U156" s="341"/>
      <c r="V156" s="345">
        <v>165</v>
      </c>
      <c r="W156" s="341"/>
      <c r="X156" s="348">
        <v>3.025</v>
      </c>
      <c r="Y156" s="341"/>
      <c r="Z156" s="348">
        <v>1.1710526315789473</v>
      </c>
      <c r="AA156" s="341"/>
      <c r="AB156" s="341"/>
      <c r="AC156" s="545"/>
      <c r="AE156" s="329"/>
    </row>
    <row r="157" spans="1:31" s="319" customFormat="1" ht="12.75">
      <c r="A157" s="318"/>
      <c r="B157" s="547"/>
      <c r="C157" s="127"/>
      <c r="D157" s="349" t="s">
        <v>37</v>
      </c>
      <c r="E157" s="350">
        <v>604</v>
      </c>
      <c r="F157" s="341"/>
      <c r="G157" s="363"/>
      <c r="H157" s="345">
        <v>9</v>
      </c>
      <c r="I157" s="345">
        <v>4</v>
      </c>
      <c r="J157" s="341"/>
      <c r="K157" s="345">
        <v>617</v>
      </c>
      <c r="L157" s="341"/>
      <c r="M157" s="341"/>
      <c r="N157" s="341"/>
      <c r="O157" s="559"/>
      <c r="P157" s="341"/>
      <c r="Q157" s="349" t="s">
        <v>37</v>
      </c>
      <c r="R157" s="350">
        <v>824</v>
      </c>
      <c r="S157" s="341"/>
      <c r="T157" s="345"/>
      <c r="U157" s="341"/>
      <c r="V157" s="345">
        <v>824</v>
      </c>
      <c r="W157" s="341"/>
      <c r="X157" s="348">
        <v>0.3642384105960266</v>
      </c>
      <c r="Y157" s="341"/>
      <c r="Z157" s="348">
        <v>0.34</v>
      </c>
      <c r="AA157" s="341"/>
      <c r="AB157" s="341"/>
      <c r="AC157" s="545"/>
      <c r="AE157" s="329"/>
    </row>
    <row r="158" spans="1:29" s="319" customFormat="1" ht="12.75">
      <c r="A158" s="318"/>
      <c r="B158" s="547"/>
      <c r="C158" s="127"/>
      <c r="D158" s="349" t="s">
        <v>137</v>
      </c>
      <c r="E158" s="352">
        <v>-71</v>
      </c>
      <c r="F158" s="341"/>
      <c r="G158" s="363"/>
      <c r="H158" s="345"/>
      <c r="I158" s="345">
        <v>5</v>
      </c>
      <c r="J158" s="341"/>
      <c r="K158" s="345">
        <v>-66</v>
      </c>
      <c r="L158" s="560"/>
      <c r="M158" s="560"/>
      <c r="N158" s="560"/>
      <c r="O158" s="561"/>
      <c r="P158" s="560"/>
      <c r="Q158" s="349" t="s">
        <v>137</v>
      </c>
      <c r="R158" s="352">
        <v>-38</v>
      </c>
      <c r="S158" s="341"/>
      <c r="T158" s="345">
        <v>1</v>
      </c>
      <c r="U158" s="341"/>
      <c r="V158" s="345">
        <v>-37</v>
      </c>
      <c r="W158" s="560"/>
      <c r="X158" s="348">
        <v>0.46478873239436624</v>
      </c>
      <c r="Y158" s="560"/>
      <c r="Z158" s="348">
        <v>0.43939393939393945</v>
      </c>
      <c r="AA158" s="560"/>
      <c r="AB158" s="560"/>
      <c r="AC158" s="545"/>
    </row>
    <row r="159" spans="1:31" s="319" customFormat="1" ht="12.75">
      <c r="A159" s="318"/>
      <c r="B159" s="547"/>
      <c r="C159" s="127"/>
      <c r="D159" s="349" t="s">
        <v>11</v>
      </c>
      <c r="E159" s="352">
        <v>-36</v>
      </c>
      <c r="F159" s="341"/>
      <c r="G159" s="396">
        <v>1</v>
      </c>
      <c r="H159" s="345">
        <v>-3</v>
      </c>
      <c r="I159" s="345">
        <v>10</v>
      </c>
      <c r="J159" s="341"/>
      <c r="K159" s="345">
        <v>-28</v>
      </c>
      <c r="L159" s="341"/>
      <c r="M159" s="341"/>
      <c r="N159" s="341"/>
      <c r="O159" s="559"/>
      <c r="P159" s="341"/>
      <c r="Q159" s="349" t="s">
        <v>11</v>
      </c>
      <c r="R159" s="352">
        <v>-21</v>
      </c>
      <c r="S159" s="341"/>
      <c r="T159" s="345">
        <v>1</v>
      </c>
      <c r="U159" s="341"/>
      <c r="V159" s="345">
        <v>-20</v>
      </c>
      <c r="W159" s="341"/>
      <c r="X159" s="348">
        <v>0.41666666666666663</v>
      </c>
      <c r="Y159" s="341"/>
      <c r="Z159" s="348">
        <v>0.2857142857142857</v>
      </c>
      <c r="AA159" s="341"/>
      <c r="AB159" s="341"/>
      <c r="AC159" s="545"/>
      <c r="AE159" s="360"/>
    </row>
    <row r="160" spans="1:31" s="319" customFormat="1" ht="12.75">
      <c r="A160" s="318"/>
      <c r="B160" s="547"/>
      <c r="C160" s="127"/>
      <c r="D160" s="349" t="s">
        <v>269</v>
      </c>
      <c r="E160" s="350">
        <v>34</v>
      </c>
      <c r="F160" s="341"/>
      <c r="G160" s="363"/>
      <c r="H160" s="345">
        <v>-5</v>
      </c>
      <c r="I160" s="345">
        <v>6</v>
      </c>
      <c r="J160" s="341"/>
      <c r="K160" s="345">
        <v>35</v>
      </c>
      <c r="L160" s="341"/>
      <c r="M160" s="341"/>
      <c r="N160" s="341"/>
      <c r="O160" s="559"/>
      <c r="P160" s="341"/>
      <c r="Q160" s="349" t="s">
        <v>269</v>
      </c>
      <c r="R160" s="350">
        <v>66</v>
      </c>
      <c r="S160" s="341"/>
      <c r="T160" s="345"/>
      <c r="U160" s="341"/>
      <c r="V160" s="345">
        <v>66</v>
      </c>
      <c r="W160" s="341"/>
      <c r="X160" s="348">
        <v>0.9411764705882353</v>
      </c>
      <c r="Y160" s="341"/>
      <c r="Z160" s="348">
        <v>0.8857142857142857</v>
      </c>
      <c r="AA160" s="341"/>
      <c r="AB160" s="341"/>
      <c r="AC160" s="545"/>
      <c r="AE160" s="360"/>
    </row>
    <row r="161" spans="1:31" s="319" customFormat="1" ht="12.75">
      <c r="A161" s="318"/>
      <c r="B161" s="547"/>
      <c r="C161" s="127"/>
      <c r="D161" s="349" t="s">
        <v>272</v>
      </c>
      <c r="E161" s="352">
        <v>-5</v>
      </c>
      <c r="F161" s="341"/>
      <c r="G161" s="363"/>
      <c r="H161" s="345"/>
      <c r="I161" s="345"/>
      <c r="J161" s="341"/>
      <c r="K161" s="345">
        <v>-5</v>
      </c>
      <c r="L161" s="341"/>
      <c r="M161" s="341"/>
      <c r="N161" s="341"/>
      <c r="O161" s="559"/>
      <c r="P161" s="341"/>
      <c r="Q161" s="349" t="s">
        <v>272</v>
      </c>
      <c r="R161" s="352">
        <v>1</v>
      </c>
      <c r="S161" s="341"/>
      <c r="T161" s="345"/>
      <c r="U161" s="341"/>
      <c r="V161" s="345">
        <v>1</v>
      </c>
      <c r="W161" s="341"/>
      <c r="X161" s="348"/>
      <c r="Y161" s="341"/>
      <c r="Z161" s="348"/>
      <c r="AA161" s="341"/>
      <c r="AB161" s="341"/>
      <c r="AC161" s="545"/>
      <c r="AE161" s="360"/>
    </row>
    <row r="162" spans="1:31" s="319" customFormat="1" ht="12.75">
      <c r="A162" s="318"/>
      <c r="B162" s="547"/>
      <c r="C162" s="127"/>
      <c r="D162" s="353" t="s">
        <v>12</v>
      </c>
      <c r="E162" s="354">
        <v>9786</v>
      </c>
      <c r="F162" s="563"/>
      <c r="G162" s="355">
        <v>29</v>
      </c>
      <c r="H162" s="356">
        <v>-1</v>
      </c>
      <c r="I162" s="564">
        <v>119</v>
      </c>
      <c r="J162" s="565"/>
      <c r="K162" s="356">
        <v>9933</v>
      </c>
      <c r="L162" s="341"/>
      <c r="M162" s="341"/>
      <c r="N162" s="341"/>
      <c r="O162" s="341"/>
      <c r="P162" s="562"/>
      <c r="Q162" s="353" t="s">
        <v>12</v>
      </c>
      <c r="R162" s="354">
        <v>9433</v>
      </c>
      <c r="S162" s="341"/>
      <c r="T162" s="564">
        <v>156</v>
      </c>
      <c r="U162" s="418"/>
      <c r="V162" s="356">
        <v>9589</v>
      </c>
      <c r="W162" s="341"/>
      <c r="X162" s="358">
        <v>-0.03607193950541587</v>
      </c>
      <c r="Y162" s="341"/>
      <c r="Z162" s="358">
        <v>-0.03463203463203468</v>
      </c>
      <c r="AA162" s="341"/>
      <c r="AB162" s="341"/>
      <c r="AC162" s="546"/>
      <c r="AD162" s="361"/>
      <c r="AE162" s="360"/>
    </row>
    <row r="163" spans="1:31" s="319" customFormat="1" ht="12.75">
      <c r="A163" s="318"/>
      <c r="B163" s="547"/>
      <c r="C163" s="566"/>
      <c r="D163" s="364"/>
      <c r="E163" s="352"/>
      <c r="F163" s="341"/>
      <c r="G163" s="363"/>
      <c r="H163" s="363"/>
      <c r="I163" s="345"/>
      <c r="J163" s="341"/>
      <c r="K163" s="345"/>
      <c r="L163" s="341"/>
      <c r="M163" s="341"/>
      <c r="N163" s="341"/>
      <c r="O163" s="341"/>
      <c r="P163" s="562"/>
      <c r="Q163" s="364"/>
      <c r="R163" s="352"/>
      <c r="S163" s="558"/>
      <c r="T163" s="345"/>
      <c r="U163" s="558"/>
      <c r="V163" s="345"/>
      <c r="W163" s="567"/>
      <c r="X163" s="562"/>
      <c r="Y163" s="341"/>
      <c r="Z163" s="562"/>
      <c r="AA163" s="341"/>
      <c r="AB163" s="341"/>
      <c r="AC163" s="546"/>
      <c r="AD163" s="361"/>
      <c r="AE163" s="360"/>
    </row>
    <row r="164" spans="1:31" s="319" customFormat="1" ht="12.75">
      <c r="A164" s="318"/>
      <c r="B164" s="547"/>
      <c r="C164" s="127"/>
      <c r="D164" s="313" t="s">
        <v>113</v>
      </c>
      <c r="E164" s="568"/>
      <c r="F164" s="341"/>
      <c r="G164" s="363"/>
      <c r="H164" s="363"/>
      <c r="I164" s="345"/>
      <c r="J164" s="341"/>
      <c r="K164" s="345"/>
      <c r="L164" s="341"/>
      <c r="M164" s="341"/>
      <c r="N164" s="341"/>
      <c r="O164" s="341"/>
      <c r="P164" s="562"/>
      <c r="Q164" s="313" t="s">
        <v>113</v>
      </c>
      <c r="R164" s="568"/>
      <c r="S164" s="341"/>
      <c r="T164" s="345"/>
      <c r="U164" s="341"/>
      <c r="V164" s="345"/>
      <c r="W164" s="341"/>
      <c r="X164" s="562"/>
      <c r="Y164" s="341"/>
      <c r="Z164" s="562"/>
      <c r="AA164" s="341"/>
      <c r="AB164" s="341"/>
      <c r="AC164" s="546"/>
      <c r="AD164" s="361"/>
      <c r="AE164" s="360"/>
    </row>
    <row r="165" spans="1:30" s="319" customFormat="1" ht="12.75">
      <c r="A165" s="318"/>
      <c r="B165" s="547"/>
      <c r="C165" s="127"/>
      <c r="D165" s="336" t="s">
        <v>8</v>
      </c>
      <c r="E165" s="365">
        <v>0.4796337720439057</v>
      </c>
      <c r="F165" s="558"/>
      <c r="G165" s="366"/>
      <c r="H165" s="366"/>
      <c r="I165" s="338"/>
      <c r="J165" s="558"/>
      <c r="K165" s="367">
        <v>0.4846843092310898</v>
      </c>
      <c r="L165" s="341"/>
      <c r="M165" s="341"/>
      <c r="N165" s="341"/>
      <c r="O165" s="559"/>
      <c r="P165" s="341"/>
      <c r="Q165" s="336" t="s">
        <v>8</v>
      </c>
      <c r="R165" s="365">
        <v>0.4660923348796112</v>
      </c>
      <c r="S165" s="341"/>
      <c r="T165" s="338"/>
      <c r="U165" s="341"/>
      <c r="V165" s="367">
        <v>0.47437596642368013</v>
      </c>
      <c r="W165" s="341"/>
      <c r="X165" s="569">
        <v>-1.3541437164294512</v>
      </c>
      <c r="Y165" s="341"/>
      <c r="Z165" s="569">
        <v>-1.1</v>
      </c>
      <c r="AA165" s="341"/>
      <c r="AB165" s="341"/>
      <c r="AC165" s="546"/>
      <c r="AD165" s="361"/>
    </row>
    <row r="166" spans="1:31" s="319" customFormat="1" ht="12.75">
      <c r="A166" s="318"/>
      <c r="B166" s="547"/>
      <c r="C166" s="127"/>
      <c r="D166" s="349" t="s">
        <v>9</v>
      </c>
      <c r="E166" s="368">
        <v>0.06042296072507553</v>
      </c>
      <c r="F166" s="341"/>
      <c r="G166" s="363"/>
      <c r="H166" s="363"/>
      <c r="I166" s="345"/>
      <c r="J166" s="341"/>
      <c r="K166" s="369">
        <v>0.08296943231441048</v>
      </c>
      <c r="L166" s="341"/>
      <c r="M166" s="341"/>
      <c r="N166" s="341"/>
      <c r="O166" s="559"/>
      <c r="P166" s="341"/>
      <c r="Q166" s="349" t="s">
        <v>9</v>
      </c>
      <c r="R166" s="368">
        <v>0.14556962025316456</v>
      </c>
      <c r="S166" s="341"/>
      <c r="T166" s="345"/>
      <c r="U166" s="341"/>
      <c r="V166" s="369">
        <v>0.1491862567811935</v>
      </c>
      <c r="W166" s="341"/>
      <c r="X166" s="570">
        <v>8.514665952808903</v>
      </c>
      <c r="Y166" s="341"/>
      <c r="Z166" s="570">
        <v>6.621682446678301</v>
      </c>
      <c r="AA166" s="341"/>
      <c r="AB166" s="341"/>
      <c r="AC166" s="546"/>
      <c r="AD166" s="361"/>
      <c r="AE166" s="401"/>
    </row>
    <row r="167" spans="2:31" s="319" customFormat="1" ht="12.75">
      <c r="B167" s="547"/>
      <c r="C167" s="127"/>
      <c r="D167" s="349" t="s">
        <v>37</v>
      </c>
      <c r="E167" s="368">
        <v>0.2163323782234957</v>
      </c>
      <c r="F167" s="560"/>
      <c r="G167" s="370"/>
      <c r="H167" s="370"/>
      <c r="I167" s="571"/>
      <c r="J167" s="560"/>
      <c r="K167" s="369">
        <v>0.21794418933239137</v>
      </c>
      <c r="L167" s="560"/>
      <c r="M167" s="560"/>
      <c r="N167" s="560"/>
      <c r="O167" s="561"/>
      <c r="P167" s="560"/>
      <c r="Q167" s="349" t="s">
        <v>37</v>
      </c>
      <c r="R167" s="368">
        <v>0.22869830696641688</v>
      </c>
      <c r="S167" s="560"/>
      <c r="T167" s="571"/>
      <c r="U167" s="560"/>
      <c r="V167" s="369">
        <v>0.22869830696641688</v>
      </c>
      <c r="W167" s="560"/>
      <c r="X167" s="570">
        <v>1.2365928742921168</v>
      </c>
      <c r="Y167" s="560"/>
      <c r="Z167" s="570">
        <v>1.0754117634025506</v>
      </c>
      <c r="AA167" s="560"/>
      <c r="AB167" s="560"/>
      <c r="AC167" s="546"/>
      <c r="AD167" s="361"/>
      <c r="AE167" s="401"/>
    </row>
    <row r="168" spans="2:31" s="319" customFormat="1" ht="12.75">
      <c r="B168" s="547"/>
      <c r="C168" s="127"/>
      <c r="D168" s="349" t="s">
        <v>137</v>
      </c>
      <c r="E168" s="368">
        <v>-0.5220588235294118</v>
      </c>
      <c r="F168" s="560"/>
      <c r="G168" s="370"/>
      <c r="H168" s="370"/>
      <c r="I168" s="571"/>
      <c r="J168" s="560"/>
      <c r="K168" s="369">
        <v>-0.4852941176470588</v>
      </c>
      <c r="L168" s="560"/>
      <c r="M168" s="560"/>
      <c r="N168" s="560"/>
      <c r="O168" s="561"/>
      <c r="P168" s="560"/>
      <c r="Q168" s="349" t="s">
        <v>137</v>
      </c>
      <c r="R168" s="368">
        <v>-0.21348314606741572</v>
      </c>
      <c r="S168" s="560"/>
      <c r="T168" s="571"/>
      <c r="U168" s="560"/>
      <c r="V168" s="369">
        <v>-0.20786516853932585</v>
      </c>
      <c r="W168" s="560"/>
      <c r="X168" s="570">
        <v>30.85756774619961</v>
      </c>
      <c r="Y168" s="560"/>
      <c r="Z168" s="570">
        <v>27.7428949107733</v>
      </c>
      <c r="AA168" s="560"/>
      <c r="AB168" s="560"/>
      <c r="AC168" s="546"/>
      <c r="AE168" s="401"/>
    </row>
    <row r="169" spans="2:31" s="319" customFormat="1" ht="12.75">
      <c r="B169" s="547"/>
      <c r="C169" s="127"/>
      <c r="D169" s="349" t="s">
        <v>11</v>
      </c>
      <c r="E169" s="368">
        <v>-0.12080536912751678</v>
      </c>
      <c r="F169" s="560"/>
      <c r="G169" s="370"/>
      <c r="H169" s="370"/>
      <c r="I169" s="571"/>
      <c r="J169" s="560"/>
      <c r="K169" s="369">
        <v>-0.09395973154362416</v>
      </c>
      <c r="L169" s="560"/>
      <c r="M169" s="560"/>
      <c r="N169" s="560"/>
      <c r="O169" s="561"/>
      <c r="P169" s="560"/>
      <c r="Q169" s="349" t="s">
        <v>11</v>
      </c>
      <c r="R169" s="368">
        <v>-0.07420494699646643</v>
      </c>
      <c r="S169" s="560"/>
      <c r="T169" s="571"/>
      <c r="U169" s="560"/>
      <c r="V169" s="369">
        <v>-0.0706713780918728</v>
      </c>
      <c r="W169" s="560"/>
      <c r="X169" s="570">
        <v>4.660042213105036</v>
      </c>
      <c r="Y169" s="560"/>
      <c r="Z169" s="570">
        <v>2.328835345175137</v>
      </c>
      <c r="AA169" s="560"/>
      <c r="AB169" s="560"/>
      <c r="AC169" s="546"/>
      <c r="AE169" s="436"/>
    </row>
    <row r="170" spans="2:31" s="319" customFormat="1" ht="12.75">
      <c r="B170" s="384"/>
      <c r="C170" s="385"/>
      <c r="D170" s="353" t="s">
        <v>12</v>
      </c>
      <c r="E170" s="371">
        <v>0.4235630193905817</v>
      </c>
      <c r="F170" s="572"/>
      <c r="G170" s="573"/>
      <c r="H170" s="573"/>
      <c r="I170" s="573"/>
      <c r="J170" s="572"/>
      <c r="K170" s="372">
        <v>0.4252322445310159</v>
      </c>
      <c r="L170" s="551"/>
      <c r="M170" s="551"/>
      <c r="N170" s="551"/>
      <c r="O170" s="574"/>
      <c r="P170" s="551"/>
      <c r="Q170" s="353" t="s">
        <v>12</v>
      </c>
      <c r="R170" s="371">
        <v>0.40647218511655964</v>
      </c>
      <c r="S170" s="551"/>
      <c r="T170" s="573"/>
      <c r="U170" s="551"/>
      <c r="V170" s="372">
        <v>0.4131942948248373</v>
      </c>
      <c r="W170" s="551"/>
      <c r="X170" s="575">
        <v>-1.8</v>
      </c>
      <c r="Y170" s="551"/>
      <c r="Z170" s="575">
        <v>-1.2037949706178552</v>
      </c>
      <c r="AA170" s="551"/>
      <c r="AB170" s="551"/>
      <c r="AC170" s="537"/>
      <c r="AE170" s="401"/>
    </row>
    <row r="171" spans="2:31" s="319" customFormat="1" ht="12.75">
      <c r="B171" s="384"/>
      <c r="C171" s="385"/>
      <c r="D171" s="373"/>
      <c r="E171" s="374"/>
      <c r="F171" s="551"/>
      <c r="G171" s="576"/>
      <c r="H171" s="576"/>
      <c r="I171" s="576"/>
      <c r="J171" s="551"/>
      <c r="K171" s="576"/>
      <c r="L171" s="551"/>
      <c r="M171" s="551"/>
      <c r="N171" s="551"/>
      <c r="O171" s="574"/>
      <c r="P171" s="551"/>
      <c r="Q171" s="373"/>
      <c r="R171" s="374"/>
      <c r="S171" s="551"/>
      <c r="T171" s="576"/>
      <c r="U171" s="551"/>
      <c r="V171" s="576"/>
      <c r="W171" s="551"/>
      <c r="X171" s="577"/>
      <c r="Y171" s="551"/>
      <c r="Z171" s="577"/>
      <c r="AA171" s="551"/>
      <c r="AB171" s="551"/>
      <c r="AC171" s="537"/>
      <c r="AE171" s="401"/>
    </row>
    <row r="172" spans="2:31" s="335" customFormat="1" ht="12.75">
      <c r="B172" s="384"/>
      <c r="C172" s="385"/>
      <c r="D172" s="313" t="s">
        <v>55</v>
      </c>
      <c r="E172" s="555"/>
      <c r="F172" s="287"/>
      <c r="G172" s="362"/>
      <c r="H172" s="362"/>
      <c r="I172" s="556"/>
      <c r="J172" s="287"/>
      <c r="K172" s="556"/>
      <c r="L172" s="287"/>
      <c r="M172" s="287"/>
      <c r="N172" s="287"/>
      <c r="O172" s="557"/>
      <c r="P172" s="287"/>
      <c r="Q172" s="313" t="s">
        <v>55</v>
      </c>
      <c r="R172" s="555"/>
      <c r="S172" s="287"/>
      <c r="T172" s="556"/>
      <c r="U172" s="287"/>
      <c r="V172" s="556"/>
      <c r="W172" s="287"/>
      <c r="X172" s="296"/>
      <c r="Y172" s="287"/>
      <c r="Z172" s="296"/>
      <c r="AA172" s="287"/>
      <c r="AB172" s="287"/>
      <c r="AC172" s="543"/>
      <c r="AE172" s="401"/>
    </row>
    <row r="173" spans="2:31" s="319" customFormat="1" ht="12.75">
      <c r="B173" s="547"/>
      <c r="C173" s="127"/>
      <c r="D173" s="336" t="s">
        <v>8</v>
      </c>
      <c r="E173" s="578">
        <v>5883</v>
      </c>
      <c r="F173" s="558"/>
      <c r="G173" s="402">
        <v>-8</v>
      </c>
      <c r="H173" s="338">
        <v>-1</v>
      </c>
      <c r="I173" s="338">
        <v>-21</v>
      </c>
      <c r="J173" s="558"/>
      <c r="K173" s="338">
        <v>5853</v>
      </c>
      <c r="L173" s="341"/>
      <c r="M173" s="341"/>
      <c r="N173" s="341"/>
      <c r="O173" s="559"/>
      <c r="P173" s="341"/>
      <c r="Q173" s="336" t="s">
        <v>8</v>
      </c>
      <c r="R173" s="578">
        <v>5184</v>
      </c>
      <c r="S173" s="341"/>
      <c r="T173" s="338">
        <v>139</v>
      </c>
      <c r="U173" s="341"/>
      <c r="V173" s="338">
        <v>5323</v>
      </c>
      <c r="W173" s="341"/>
      <c r="X173" s="342">
        <v>-0.1188169301376849</v>
      </c>
      <c r="Y173" s="341"/>
      <c r="Z173" s="342">
        <v>-0.09055185375021357</v>
      </c>
      <c r="AA173" s="341"/>
      <c r="AB173" s="341"/>
      <c r="AC173" s="545"/>
      <c r="AE173" s="401"/>
    </row>
    <row r="174" spans="2:31" s="319" customFormat="1" ht="12.75">
      <c r="B174" s="547"/>
      <c r="C174" s="127"/>
      <c r="D174" s="349" t="s">
        <v>9</v>
      </c>
      <c r="E174" s="352">
        <v>-106</v>
      </c>
      <c r="F174" s="341"/>
      <c r="G174" s="345">
        <v>30</v>
      </c>
      <c r="H174" s="345"/>
      <c r="I174" s="345"/>
      <c r="J174" s="341"/>
      <c r="K174" s="345">
        <v>-76</v>
      </c>
      <c r="L174" s="341"/>
      <c r="M174" s="341"/>
      <c r="N174" s="341"/>
      <c r="O174" s="559"/>
      <c r="P174" s="341"/>
      <c r="Q174" s="349" t="s">
        <v>9</v>
      </c>
      <c r="R174" s="352">
        <v>-59</v>
      </c>
      <c r="S174" s="341"/>
      <c r="T174" s="345">
        <v>4</v>
      </c>
      <c r="U174" s="341"/>
      <c r="V174" s="345">
        <v>-55</v>
      </c>
      <c r="W174" s="341"/>
      <c r="X174" s="348">
        <v>0.44339622641509435</v>
      </c>
      <c r="Y174" s="341"/>
      <c r="Z174" s="348">
        <v>0.2763157894736842</v>
      </c>
      <c r="AA174" s="341"/>
      <c r="AB174" s="341"/>
      <c r="AC174" s="545"/>
      <c r="AE174" s="401"/>
    </row>
    <row r="175" spans="2:31" s="319" customFormat="1" ht="12.75">
      <c r="B175" s="547"/>
      <c r="C175" s="127"/>
      <c r="D175" s="349" t="s">
        <v>37</v>
      </c>
      <c r="E175" s="352">
        <v>-47</v>
      </c>
      <c r="F175" s="341"/>
      <c r="G175" s="363"/>
      <c r="H175" s="345"/>
      <c r="I175" s="345">
        <v>4</v>
      </c>
      <c r="J175" s="341"/>
      <c r="K175" s="345">
        <v>-43</v>
      </c>
      <c r="L175" s="341"/>
      <c r="M175" s="341"/>
      <c r="N175" s="341"/>
      <c r="O175" s="559"/>
      <c r="P175" s="341"/>
      <c r="Q175" s="349" t="s">
        <v>37</v>
      </c>
      <c r="R175" s="352">
        <v>44</v>
      </c>
      <c r="S175" s="341"/>
      <c r="T175" s="345"/>
      <c r="U175" s="341"/>
      <c r="V175" s="345">
        <v>44</v>
      </c>
      <c r="W175" s="341"/>
      <c r="X175" s="348"/>
      <c r="Y175" s="341"/>
      <c r="Z175" s="348"/>
      <c r="AA175" s="341"/>
      <c r="AB175" s="341"/>
      <c r="AC175" s="545"/>
      <c r="AE175" s="401"/>
    </row>
    <row r="176" spans="2:31" s="319" customFormat="1" ht="12.75">
      <c r="B176" s="547"/>
      <c r="C176" s="127"/>
      <c r="D176" s="349" t="s">
        <v>137</v>
      </c>
      <c r="E176" s="352">
        <v>-111</v>
      </c>
      <c r="F176" s="341"/>
      <c r="G176" s="363"/>
      <c r="H176" s="345"/>
      <c r="I176" s="345">
        <v>5</v>
      </c>
      <c r="J176" s="341"/>
      <c r="K176" s="345">
        <v>-106</v>
      </c>
      <c r="L176" s="560"/>
      <c r="M176" s="560"/>
      <c r="N176" s="560"/>
      <c r="O176" s="561"/>
      <c r="P176" s="560"/>
      <c r="Q176" s="349" t="s">
        <v>137</v>
      </c>
      <c r="R176" s="352">
        <v>-84</v>
      </c>
      <c r="S176" s="341"/>
      <c r="T176" s="345">
        <v>1</v>
      </c>
      <c r="U176" s="341"/>
      <c r="V176" s="345">
        <v>-83</v>
      </c>
      <c r="W176" s="560"/>
      <c r="X176" s="348">
        <v>0.2432432432432432</v>
      </c>
      <c r="Y176" s="560"/>
      <c r="Z176" s="348">
        <v>0.21698113207547165</v>
      </c>
      <c r="AA176" s="560"/>
      <c r="AB176" s="560"/>
      <c r="AC176" s="545"/>
      <c r="AE176" s="401"/>
    </row>
    <row r="177" spans="2:29" s="319" customFormat="1" ht="12.75">
      <c r="B177" s="547"/>
      <c r="C177" s="127"/>
      <c r="D177" s="349" t="s">
        <v>11</v>
      </c>
      <c r="E177" s="352">
        <v>-49</v>
      </c>
      <c r="F177" s="341"/>
      <c r="G177" s="396">
        <v>1</v>
      </c>
      <c r="H177" s="345">
        <v>-3</v>
      </c>
      <c r="I177" s="345">
        <v>9</v>
      </c>
      <c r="J177" s="341"/>
      <c r="K177" s="345">
        <v>-42</v>
      </c>
      <c r="L177" s="341"/>
      <c r="M177" s="341"/>
      <c r="N177" s="341"/>
      <c r="O177" s="559"/>
      <c r="P177" s="341"/>
      <c r="Q177" s="349" t="s">
        <v>11</v>
      </c>
      <c r="R177" s="352">
        <v>-32</v>
      </c>
      <c r="S177" s="341"/>
      <c r="T177" s="345"/>
      <c r="U177" s="341"/>
      <c r="V177" s="345">
        <v>-32</v>
      </c>
      <c r="W177" s="341"/>
      <c r="X177" s="348">
        <v>0.34693877551020413</v>
      </c>
      <c r="Y177" s="341"/>
      <c r="Z177" s="348">
        <v>0.23809523809523814</v>
      </c>
      <c r="AA177" s="341"/>
      <c r="AB177" s="341"/>
      <c r="AC177" s="545"/>
    </row>
    <row r="178" spans="2:29" s="319" customFormat="1" ht="12.75">
      <c r="B178" s="547"/>
      <c r="C178" s="127"/>
      <c r="D178" s="349" t="s">
        <v>269</v>
      </c>
      <c r="E178" s="352">
        <v>31</v>
      </c>
      <c r="F178" s="341"/>
      <c r="G178" s="363"/>
      <c r="H178" s="345">
        <v>-4</v>
      </c>
      <c r="I178" s="345">
        <v>-21</v>
      </c>
      <c r="J178" s="341"/>
      <c r="K178" s="345">
        <v>6</v>
      </c>
      <c r="L178" s="341"/>
      <c r="M178" s="341"/>
      <c r="N178" s="341"/>
      <c r="O178" s="559"/>
      <c r="P178" s="341"/>
      <c r="Q178" s="349" t="s">
        <v>269</v>
      </c>
      <c r="R178" s="352">
        <v>42</v>
      </c>
      <c r="S178" s="341"/>
      <c r="T178" s="345"/>
      <c r="U178" s="341"/>
      <c r="V178" s="345">
        <v>42</v>
      </c>
      <c r="W178" s="341"/>
      <c r="X178" s="348">
        <v>0.35483870967741926</v>
      </c>
      <c r="Y178" s="341"/>
      <c r="Z178" s="348"/>
      <c r="AA178" s="341"/>
      <c r="AB178" s="341"/>
      <c r="AC178" s="545"/>
    </row>
    <row r="179" spans="2:29" s="319" customFormat="1" ht="12.75">
      <c r="B179" s="547"/>
      <c r="C179" s="127"/>
      <c r="D179" s="349" t="s">
        <v>270</v>
      </c>
      <c r="E179" s="352">
        <v>20</v>
      </c>
      <c r="F179" s="341"/>
      <c r="G179" s="363"/>
      <c r="H179" s="345"/>
      <c r="I179" s="345">
        <v>26</v>
      </c>
      <c r="J179" s="341"/>
      <c r="K179" s="345">
        <v>46</v>
      </c>
      <c r="L179" s="341"/>
      <c r="M179" s="341"/>
      <c r="N179" s="341"/>
      <c r="O179" s="559"/>
      <c r="P179" s="341"/>
      <c r="Q179" s="349" t="s">
        <v>270</v>
      </c>
      <c r="R179" s="352">
        <v>43</v>
      </c>
      <c r="S179" s="341"/>
      <c r="T179" s="345">
        <v>-2</v>
      </c>
      <c r="U179" s="341"/>
      <c r="V179" s="345">
        <v>41</v>
      </c>
      <c r="W179" s="341"/>
      <c r="X179" s="348">
        <v>1.15</v>
      </c>
      <c r="Y179" s="341"/>
      <c r="Z179" s="348">
        <v>0.10869565217391308</v>
      </c>
      <c r="AA179" s="341"/>
      <c r="AB179" s="341"/>
      <c r="AC179" s="545"/>
    </row>
    <row r="180" spans="2:29" s="401" customFormat="1" ht="12.75">
      <c r="B180" s="547"/>
      <c r="C180" s="127"/>
      <c r="D180" s="353" t="s">
        <v>12</v>
      </c>
      <c r="E180" s="579">
        <v>5621</v>
      </c>
      <c r="F180" s="563"/>
      <c r="G180" s="355">
        <v>23</v>
      </c>
      <c r="H180" s="356">
        <v>-8</v>
      </c>
      <c r="I180" s="564">
        <v>2</v>
      </c>
      <c r="J180" s="565"/>
      <c r="K180" s="356">
        <v>5638</v>
      </c>
      <c r="L180" s="341"/>
      <c r="M180" s="341"/>
      <c r="N180" s="341"/>
      <c r="O180" s="559"/>
      <c r="P180" s="341"/>
      <c r="Q180" s="353" t="s">
        <v>12</v>
      </c>
      <c r="R180" s="579">
        <v>5138</v>
      </c>
      <c r="S180" s="341"/>
      <c r="T180" s="564">
        <v>142</v>
      </c>
      <c r="U180" s="418"/>
      <c r="V180" s="356">
        <v>5280</v>
      </c>
      <c r="W180" s="341"/>
      <c r="X180" s="358">
        <v>-0.08592777085927772</v>
      </c>
      <c r="Y180" s="341"/>
      <c r="Z180" s="358">
        <v>-0.06349769421780771</v>
      </c>
      <c r="AA180" s="341"/>
      <c r="AB180" s="341"/>
      <c r="AC180" s="546"/>
    </row>
    <row r="181" spans="2:29" s="319" customFormat="1" ht="12.75">
      <c r="B181" s="547"/>
      <c r="C181" s="127"/>
      <c r="D181" s="364"/>
      <c r="E181" s="352"/>
      <c r="F181" s="341"/>
      <c r="G181" s="363"/>
      <c r="H181" s="363"/>
      <c r="I181" s="345"/>
      <c r="J181" s="341"/>
      <c r="K181" s="345"/>
      <c r="L181" s="341"/>
      <c r="M181" s="341"/>
      <c r="N181" s="341"/>
      <c r="O181" s="559"/>
      <c r="P181" s="341"/>
      <c r="Q181" s="364"/>
      <c r="R181" s="352"/>
      <c r="S181" s="341"/>
      <c r="T181" s="345"/>
      <c r="U181" s="341"/>
      <c r="V181" s="345"/>
      <c r="W181" s="341"/>
      <c r="X181" s="562"/>
      <c r="Y181" s="341"/>
      <c r="Z181" s="562"/>
      <c r="AA181" s="341"/>
      <c r="AB181" s="341"/>
      <c r="AC181" s="546"/>
    </row>
    <row r="182" spans="2:29" s="319" customFormat="1" ht="12.75">
      <c r="B182" s="547"/>
      <c r="C182" s="127"/>
      <c r="D182" s="313" t="s">
        <v>115</v>
      </c>
      <c r="E182" s="568"/>
      <c r="F182" s="341"/>
      <c r="G182" s="363"/>
      <c r="H182" s="363"/>
      <c r="I182" s="345"/>
      <c r="J182" s="341"/>
      <c r="K182" s="345"/>
      <c r="L182" s="341"/>
      <c r="M182" s="341"/>
      <c r="N182" s="341"/>
      <c r="O182" s="559"/>
      <c r="P182" s="341"/>
      <c r="Q182" s="313" t="s">
        <v>115</v>
      </c>
      <c r="R182" s="568"/>
      <c r="S182" s="341"/>
      <c r="T182" s="345"/>
      <c r="U182" s="341"/>
      <c r="V182" s="345"/>
      <c r="W182" s="341"/>
      <c r="X182" s="562"/>
      <c r="Y182" s="341"/>
      <c r="Z182" s="562"/>
      <c r="AA182" s="341"/>
      <c r="AB182" s="341"/>
      <c r="AC182" s="546"/>
    </row>
    <row r="183" spans="2:31" s="401" customFormat="1" ht="12.75">
      <c r="B183" s="601"/>
      <c r="C183" s="134"/>
      <c r="D183" s="404" t="s">
        <v>8</v>
      </c>
      <c r="E183" s="405">
        <v>0.3060396400145659</v>
      </c>
      <c r="F183" s="558"/>
      <c r="G183" s="366"/>
      <c r="H183" s="366"/>
      <c r="I183" s="338"/>
      <c r="J183" s="558"/>
      <c r="K183" s="406">
        <v>0.3049072723484059</v>
      </c>
      <c r="L183" s="341"/>
      <c r="M183" s="341"/>
      <c r="N183" s="341"/>
      <c r="O183" s="559"/>
      <c r="P183" s="341"/>
      <c r="Q183" s="404" t="s">
        <v>8</v>
      </c>
      <c r="R183" s="405">
        <v>0.28628230616302186</v>
      </c>
      <c r="S183" s="341"/>
      <c r="T183" s="338"/>
      <c r="U183" s="341"/>
      <c r="V183" s="406">
        <v>0.29395847139385906</v>
      </c>
      <c r="W183" s="341"/>
      <c r="X183" s="569">
        <v>-1.9757333851544046</v>
      </c>
      <c r="Y183" s="341"/>
      <c r="Z183" s="569">
        <v>-1.0948800954546867</v>
      </c>
      <c r="AA183" s="341"/>
      <c r="AB183" s="341"/>
      <c r="AC183" s="602"/>
      <c r="AE183" s="319"/>
    </row>
    <row r="184" spans="2:29" s="319" customFormat="1" ht="12.75">
      <c r="B184" s="547"/>
      <c r="C184" s="127"/>
      <c r="D184" s="349" t="s">
        <v>9</v>
      </c>
      <c r="E184" s="368">
        <v>-0.16012084592145015</v>
      </c>
      <c r="F184" s="341"/>
      <c r="G184" s="363"/>
      <c r="H184" s="363"/>
      <c r="I184" s="345"/>
      <c r="J184" s="341"/>
      <c r="K184" s="369">
        <v>-0.08296943231441048</v>
      </c>
      <c r="L184" s="341"/>
      <c r="M184" s="341"/>
      <c r="N184" s="341"/>
      <c r="O184" s="559"/>
      <c r="P184" s="341"/>
      <c r="Q184" s="349" t="s">
        <v>9</v>
      </c>
      <c r="R184" s="368">
        <v>-0.05334538878842676</v>
      </c>
      <c r="S184" s="341"/>
      <c r="T184" s="345"/>
      <c r="U184" s="341"/>
      <c r="V184" s="369">
        <v>-0.04972875226039783</v>
      </c>
      <c r="W184" s="341"/>
      <c r="X184" s="570">
        <v>10.677545713302338</v>
      </c>
      <c r="Y184" s="341"/>
      <c r="Z184" s="570">
        <v>3.324068005401265</v>
      </c>
      <c r="AA184" s="341"/>
      <c r="AB184" s="341"/>
      <c r="AC184" s="546"/>
    </row>
    <row r="185" spans="2:29" s="319" customFormat="1" ht="12.75">
      <c r="B185" s="547"/>
      <c r="C185" s="127"/>
      <c r="D185" s="349" t="s">
        <v>37</v>
      </c>
      <c r="E185" s="368">
        <v>-0.01683381088825215</v>
      </c>
      <c r="F185" s="341"/>
      <c r="G185" s="363"/>
      <c r="H185" s="363"/>
      <c r="I185" s="345"/>
      <c r="J185" s="341"/>
      <c r="K185" s="369">
        <v>-0.015188979159307664</v>
      </c>
      <c r="L185" s="341"/>
      <c r="M185" s="341"/>
      <c r="N185" s="341"/>
      <c r="O185" s="559"/>
      <c r="P185" s="341"/>
      <c r="Q185" s="349" t="s">
        <v>37</v>
      </c>
      <c r="R185" s="368">
        <v>0.012212045517624202</v>
      </c>
      <c r="S185" s="341"/>
      <c r="T185" s="345"/>
      <c r="U185" s="341"/>
      <c r="V185" s="369">
        <v>0.012212045517624202</v>
      </c>
      <c r="W185" s="341"/>
      <c r="X185" s="570">
        <v>2.9045856405876354</v>
      </c>
      <c r="Y185" s="560"/>
      <c r="Z185" s="570">
        <v>2.7401024676931867</v>
      </c>
      <c r="AA185" s="341"/>
      <c r="AB185" s="341"/>
      <c r="AC185" s="546"/>
    </row>
    <row r="186" spans="2:29" s="319" customFormat="1" ht="12.75">
      <c r="B186" s="547"/>
      <c r="C186" s="127"/>
      <c r="D186" s="349" t="s">
        <v>137</v>
      </c>
      <c r="E186" s="368">
        <v>-0.8161764705882353</v>
      </c>
      <c r="F186" s="341"/>
      <c r="G186" s="363"/>
      <c r="H186" s="363"/>
      <c r="I186" s="345"/>
      <c r="J186" s="341"/>
      <c r="K186" s="369">
        <v>-0.7794117647058824</v>
      </c>
      <c r="L186" s="341"/>
      <c r="M186" s="341"/>
      <c r="N186" s="341"/>
      <c r="O186" s="559"/>
      <c r="P186" s="341"/>
      <c r="Q186" s="349" t="s">
        <v>137</v>
      </c>
      <c r="R186" s="368">
        <v>-0.47191011235955055</v>
      </c>
      <c r="S186" s="341"/>
      <c r="T186" s="345"/>
      <c r="U186" s="341"/>
      <c r="V186" s="369">
        <v>-0.46629213483146065</v>
      </c>
      <c r="W186" s="341"/>
      <c r="X186" s="570">
        <v>34.42663582286848</v>
      </c>
      <c r="Y186" s="560"/>
      <c r="Z186" s="570">
        <v>31.311962987442172</v>
      </c>
      <c r="AA186" s="341"/>
      <c r="AB186" s="341"/>
      <c r="AC186" s="546"/>
    </row>
    <row r="187" spans="2:29" s="319" customFormat="1" ht="12.75">
      <c r="B187" s="547"/>
      <c r="C187" s="127"/>
      <c r="D187" s="349" t="s">
        <v>11</v>
      </c>
      <c r="E187" s="368">
        <v>-0.1644295302013423</v>
      </c>
      <c r="F187" s="341"/>
      <c r="G187" s="363"/>
      <c r="H187" s="363"/>
      <c r="I187" s="345"/>
      <c r="J187" s="341"/>
      <c r="K187" s="369">
        <v>-0.14093959731543623</v>
      </c>
      <c r="L187" s="341"/>
      <c r="M187" s="341"/>
      <c r="N187" s="341"/>
      <c r="O187" s="559"/>
      <c r="P187" s="341"/>
      <c r="Q187" s="349" t="s">
        <v>11</v>
      </c>
      <c r="R187" s="368">
        <v>-0.11307420494699646</v>
      </c>
      <c r="S187" s="341"/>
      <c r="T187" s="345"/>
      <c r="U187" s="341"/>
      <c r="V187" s="369">
        <v>-0.11307420494699646</v>
      </c>
      <c r="W187" s="341"/>
      <c r="X187" s="570">
        <v>5.1355325254345825</v>
      </c>
      <c r="Y187" s="560"/>
      <c r="Z187" s="570">
        <v>2.7865392368439768</v>
      </c>
      <c r="AA187" s="341"/>
      <c r="AB187" s="341"/>
      <c r="AC187" s="546"/>
    </row>
    <row r="188" spans="2:29" s="319" customFormat="1" ht="12.75">
      <c r="B188" s="547"/>
      <c r="C188" s="127"/>
      <c r="D188" s="353" t="s">
        <v>12</v>
      </c>
      <c r="E188" s="371">
        <v>0.2432912049861496</v>
      </c>
      <c r="F188" s="563"/>
      <c r="G188" s="377"/>
      <c r="H188" s="377"/>
      <c r="I188" s="438"/>
      <c r="J188" s="563"/>
      <c r="K188" s="372">
        <v>0.24136307204931717</v>
      </c>
      <c r="L188" s="341"/>
      <c r="M188" s="341"/>
      <c r="N188" s="341"/>
      <c r="O188" s="559"/>
      <c r="P188" s="341"/>
      <c r="Q188" s="353" t="s">
        <v>12</v>
      </c>
      <c r="R188" s="371">
        <v>0.22139871590468393</v>
      </c>
      <c r="S188" s="341"/>
      <c r="T188" s="438"/>
      <c r="U188" s="341"/>
      <c r="V188" s="372">
        <v>0.22751755935709053</v>
      </c>
      <c r="W188" s="341"/>
      <c r="X188" s="575">
        <v>-2.1892489081465656</v>
      </c>
      <c r="Y188" s="551"/>
      <c r="Z188" s="575">
        <v>-1.3</v>
      </c>
      <c r="AA188" s="341"/>
      <c r="AB188" s="341"/>
      <c r="AC188" s="546"/>
    </row>
    <row r="189" spans="2:29" s="319" customFormat="1" ht="13.5" thickBot="1">
      <c r="B189" s="547"/>
      <c r="C189" s="127"/>
      <c r="D189" s="378"/>
      <c r="E189" s="580"/>
      <c r="F189" s="580"/>
      <c r="G189" s="379"/>
      <c r="H189" s="379"/>
      <c r="I189" s="580"/>
      <c r="J189" s="580"/>
      <c r="K189" s="580"/>
      <c r="L189" s="580"/>
      <c r="M189" s="580"/>
      <c r="N189" s="580"/>
      <c r="O189" s="581"/>
      <c r="P189" s="560"/>
      <c r="Q189" s="380"/>
      <c r="R189" s="582"/>
      <c r="S189" s="582"/>
      <c r="T189" s="582"/>
      <c r="U189" s="582"/>
      <c r="V189" s="381"/>
      <c r="W189" s="560"/>
      <c r="X189" s="583"/>
      <c r="Y189" s="560"/>
      <c r="Z189" s="583"/>
      <c r="AA189" s="560"/>
      <c r="AB189" s="560"/>
      <c r="AC189" s="546"/>
    </row>
    <row r="190" spans="2:29" s="319" customFormat="1" ht="13.5" thickTop="1">
      <c r="B190" s="547"/>
      <c r="C190" s="127"/>
      <c r="D190" s="848" t="s">
        <v>283</v>
      </c>
      <c r="E190" s="848"/>
      <c r="F190" s="848"/>
      <c r="G190" s="848"/>
      <c r="H190" s="848"/>
      <c r="I190" s="848"/>
      <c r="J190" s="848"/>
      <c r="K190" s="848"/>
      <c r="L190" s="848"/>
      <c r="M190" s="848"/>
      <c r="N190" s="848"/>
      <c r="O190" s="848"/>
      <c r="P190" s="848"/>
      <c r="Q190" s="848"/>
      <c r="R190" s="848"/>
      <c r="S190" s="848"/>
      <c r="T190" s="848"/>
      <c r="U190" s="848"/>
      <c r="V190" s="848"/>
      <c r="W190" s="848"/>
      <c r="X190" s="848"/>
      <c r="Y190" s="848"/>
      <c r="Z190" s="848"/>
      <c r="AA190" s="584"/>
      <c r="AB190" s="584"/>
      <c r="AC190" s="546"/>
    </row>
    <row r="191" spans="2:29" s="319" customFormat="1" ht="12.75">
      <c r="B191" s="547"/>
      <c r="C191" s="127"/>
      <c r="D191" s="848"/>
      <c r="E191" s="848"/>
      <c r="F191" s="848"/>
      <c r="G191" s="848"/>
      <c r="H191" s="848"/>
      <c r="I191" s="848"/>
      <c r="J191" s="848"/>
      <c r="K191" s="848"/>
      <c r="L191" s="848"/>
      <c r="M191" s="848"/>
      <c r="N191" s="848"/>
      <c r="O191" s="848"/>
      <c r="P191" s="848"/>
      <c r="Q191" s="848"/>
      <c r="R191" s="848"/>
      <c r="S191" s="848"/>
      <c r="T191" s="848"/>
      <c r="U191" s="848"/>
      <c r="V191" s="848"/>
      <c r="W191" s="848"/>
      <c r="X191" s="848"/>
      <c r="Y191" s="848"/>
      <c r="Z191" s="848"/>
      <c r="AA191" s="584"/>
      <c r="AB191" s="584"/>
      <c r="AC191" s="546"/>
    </row>
    <row r="192" spans="2:29" s="319" customFormat="1" ht="12.75">
      <c r="B192" s="547"/>
      <c r="C192" s="127"/>
      <c r="D192" s="849" t="s">
        <v>278</v>
      </c>
      <c r="E192" s="850"/>
      <c r="F192" s="850"/>
      <c r="G192" s="850"/>
      <c r="H192" s="850"/>
      <c r="I192" s="585" t="s">
        <v>134</v>
      </c>
      <c r="J192" s="585"/>
      <c r="K192" s="586" t="s">
        <v>222</v>
      </c>
      <c r="L192" s="584"/>
      <c r="M192" s="584"/>
      <c r="N192" s="584"/>
      <c r="O192" s="584"/>
      <c r="P192" s="584"/>
      <c r="Q192" s="323" t="s">
        <v>279</v>
      </c>
      <c r="R192" s="324"/>
      <c r="S192" s="324"/>
      <c r="T192" s="324"/>
      <c r="U192" s="324"/>
      <c r="V192" s="585" t="s">
        <v>134</v>
      </c>
      <c r="W192" s="585"/>
      <c r="X192" s="586" t="s">
        <v>222</v>
      </c>
      <c r="Y192" s="584"/>
      <c r="Z192" s="584"/>
      <c r="AA192" s="584"/>
      <c r="AB192" s="584"/>
      <c r="AC192" s="546"/>
    </row>
    <row r="193" spans="2:29" s="319" customFormat="1" ht="12.75">
      <c r="B193" s="547"/>
      <c r="C193" s="127"/>
      <c r="D193" s="382" t="s">
        <v>273</v>
      </c>
      <c r="E193" s="584"/>
      <c r="F193" s="584"/>
      <c r="G193" s="587"/>
      <c r="H193" s="587"/>
      <c r="I193" s="128">
        <v>92</v>
      </c>
      <c r="J193" s="128"/>
      <c r="K193" s="588">
        <v>102</v>
      </c>
      <c r="L193" s="584"/>
      <c r="M193" s="584"/>
      <c r="N193" s="584"/>
      <c r="O193" s="584"/>
      <c r="P193" s="584"/>
      <c r="Q193" s="382" t="s">
        <v>273</v>
      </c>
      <c r="R193" s="584"/>
      <c r="S193" s="584"/>
      <c r="T193" s="587"/>
      <c r="U193" s="587"/>
      <c r="V193" s="128">
        <v>92</v>
      </c>
      <c r="W193" s="584"/>
      <c r="X193" s="588">
        <v>102</v>
      </c>
      <c r="Y193" s="584"/>
      <c r="Z193" s="584"/>
      <c r="AA193" s="584"/>
      <c r="AB193" s="584"/>
      <c r="AC193" s="546"/>
    </row>
    <row r="194" spans="2:29" s="319" customFormat="1" ht="12.75">
      <c r="B194" s="547"/>
      <c r="C194" s="127"/>
      <c r="D194" s="382" t="s">
        <v>274</v>
      </c>
      <c r="E194" s="584"/>
      <c r="F194" s="584"/>
      <c r="G194" s="587"/>
      <c r="H194" s="587"/>
      <c r="I194" s="128">
        <v>10</v>
      </c>
      <c r="J194" s="128"/>
      <c r="K194" s="588"/>
      <c r="L194" s="584"/>
      <c r="M194" s="584"/>
      <c r="N194" s="584"/>
      <c r="O194" s="584"/>
      <c r="P194" s="584"/>
      <c r="Q194" s="382" t="s">
        <v>274</v>
      </c>
      <c r="R194" s="584"/>
      <c r="S194" s="584"/>
      <c r="T194" s="587"/>
      <c r="U194" s="587"/>
      <c r="V194" s="128">
        <v>10</v>
      </c>
      <c r="W194" s="584"/>
      <c r="X194" s="588"/>
      <c r="Y194" s="584"/>
      <c r="Z194" s="584"/>
      <c r="AA194" s="584"/>
      <c r="AB194" s="584"/>
      <c r="AC194" s="546"/>
    </row>
    <row r="195" spans="2:29" s="319" customFormat="1" ht="12.75">
      <c r="B195" s="547"/>
      <c r="C195" s="127"/>
      <c r="D195" s="382"/>
      <c r="E195" s="584"/>
      <c r="F195" s="584"/>
      <c r="G195" s="587"/>
      <c r="H195" s="587"/>
      <c r="I195" s="128"/>
      <c r="J195" s="128"/>
      <c r="K195" s="588"/>
      <c r="L195" s="584"/>
      <c r="M195" s="584"/>
      <c r="N195" s="584"/>
      <c r="O195" s="584"/>
      <c r="P195" s="584"/>
      <c r="Q195" s="382" t="s">
        <v>276</v>
      </c>
      <c r="R195" s="584"/>
      <c r="S195" s="584"/>
      <c r="T195" s="587"/>
      <c r="U195" s="587"/>
      <c r="V195" s="128">
        <v>-123</v>
      </c>
      <c r="W195" s="584"/>
      <c r="X195" s="588"/>
      <c r="Y195" s="584"/>
      <c r="Z195" s="584"/>
      <c r="AA195" s="584"/>
      <c r="AB195" s="584"/>
      <c r="AC195" s="546"/>
    </row>
    <row r="196" spans="2:29" s="319" customFormat="1" ht="12.75">
      <c r="B196" s="547"/>
      <c r="C196" s="127"/>
      <c r="D196" s="382"/>
      <c r="E196" s="584"/>
      <c r="F196" s="584"/>
      <c r="G196" s="587"/>
      <c r="H196" s="587"/>
      <c r="I196" s="128"/>
      <c r="J196" s="128"/>
      <c r="K196" s="588"/>
      <c r="L196" s="584"/>
      <c r="M196" s="584"/>
      <c r="N196" s="584"/>
      <c r="O196" s="584"/>
      <c r="P196" s="584"/>
      <c r="Q196" s="382" t="s">
        <v>277</v>
      </c>
      <c r="R196" s="584"/>
      <c r="S196" s="584"/>
      <c r="T196" s="587"/>
      <c r="U196" s="587"/>
      <c r="V196" s="128">
        <v>-27</v>
      </c>
      <c r="W196" s="584"/>
      <c r="X196" s="588"/>
      <c r="Y196" s="584"/>
      <c r="Z196" s="584"/>
      <c r="AA196" s="584"/>
      <c r="AB196" s="584"/>
      <c r="AC196" s="546"/>
    </row>
    <row r="197" spans="2:31" s="319" customFormat="1" ht="12.75">
      <c r="B197" s="547"/>
      <c r="C197" s="127"/>
      <c r="D197" s="382" t="s">
        <v>275</v>
      </c>
      <c r="E197" s="584"/>
      <c r="F197" s="584"/>
      <c r="G197" s="587"/>
      <c r="H197" s="587"/>
      <c r="I197" s="128">
        <v>17</v>
      </c>
      <c r="J197" s="128"/>
      <c r="K197" s="588">
        <v>54</v>
      </c>
      <c r="L197" s="584"/>
      <c r="M197" s="584"/>
      <c r="N197" s="584"/>
      <c r="O197" s="584"/>
      <c r="P197" s="584"/>
      <c r="Q197" s="382" t="s">
        <v>275</v>
      </c>
      <c r="R197" s="584"/>
      <c r="S197" s="584"/>
      <c r="T197" s="587"/>
      <c r="U197" s="587"/>
      <c r="V197" s="128">
        <v>50</v>
      </c>
      <c r="W197" s="584"/>
      <c r="X197" s="588">
        <v>40</v>
      </c>
      <c r="Y197" s="584"/>
      <c r="Z197" s="584"/>
      <c r="AA197" s="584"/>
      <c r="AB197" s="584"/>
      <c r="AC197" s="546"/>
      <c r="AE197" s="100"/>
    </row>
    <row r="198" spans="2:31" s="319" customFormat="1" ht="12.75">
      <c r="B198" s="547"/>
      <c r="C198" s="127"/>
      <c r="D198" s="383" t="s">
        <v>204</v>
      </c>
      <c r="E198" s="589"/>
      <c r="F198" s="589"/>
      <c r="G198" s="590"/>
      <c r="H198" s="590"/>
      <c r="I198" s="589">
        <v>119</v>
      </c>
      <c r="J198" s="589"/>
      <c r="K198" s="591">
        <v>156</v>
      </c>
      <c r="L198" s="584"/>
      <c r="M198" s="584"/>
      <c r="N198" s="584"/>
      <c r="O198" s="584"/>
      <c r="P198" s="584"/>
      <c r="Q198" s="383" t="s">
        <v>204</v>
      </c>
      <c r="R198" s="589"/>
      <c r="S198" s="589"/>
      <c r="T198" s="590"/>
      <c r="U198" s="590"/>
      <c r="V198" s="589">
        <v>2</v>
      </c>
      <c r="W198" s="589"/>
      <c r="X198" s="591">
        <v>142</v>
      </c>
      <c r="Y198" s="584"/>
      <c r="Z198" s="584"/>
      <c r="AA198" s="584"/>
      <c r="AB198" s="584"/>
      <c r="AC198" s="546"/>
      <c r="AE198" s="100"/>
    </row>
    <row r="199" spans="2:31" s="319" customFormat="1" ht="12.75">
      <c r="B199" s="547"/>
      <c r="C199" s="127"/>
      <c r="D199" s="299"/>
      <c r="E199" s="584"/>
      <c r="F199" s="584"/>
      <c r="G199" s="587"/>
      <c r="H199" s="587"/>
      <c r="I199" s="584"/>
      <c r="J199" s="584"/>
      <c r="K199" s="584"/>
      <c r="L199" s="584"/>
      <c r="M199" s="584"/>
      <c r="N199" s="584"/>
      <c r="O199" s="584"/>
      <c r="P199" s="584"/>
      <c r="Q199" s="584"/>
      <c r="R199" s="584"/>
      <c r="S199" s="584"/>
      <c r="T199" s="584"/>
      <c r="U199" s="584"/>
      <c r="V199" s="584"/>
      <c r="W199" s="584"/>
      <c r="X199" s="584"/>
      <c r="Y199" s="584"/>
      <c r="Z199" s="584"/>
      <c r="AA199" s="584"/>
      <c r="AB199" s="584"/>
      <c r="AC199" s="546"/>
      <c r="AE199" s="100"/>
    </row>
    <row r="200" spans="2:29" ht="12.75">
      <c r="B200" s="592"/>
      <c r="C200" s="129"/>
      <c r="D200" s="126"/>
      <c r="E200" s="129"/>
      <c r="F200" s="130"/>
      <c r="G200" s="129"/>
      <c r="H200" s="129"/>
      <c r="I200" s="129"/>
      <c r="J200" s="130"/>
      <c r="K200" s="129"/>
      <c r="L200" s="129"/>
      <c r="M200" s="129"/>
      <c r="N200" s="288"/>
      <c r="O200" s="288"/>
      <c r="P200" s="288"/>
      <c r="Q200" s="129"/>
      <c r="R200" s="129"/>
      <c r="S200" s="129"/>
      <c r="T200" s="129"/>
      <c r="U200" s="129"/>
      <c r="V200" s="129"/>
      <c r="W200" s="288"/>
      <c r="X200" s="129"/>
      <c r="Y200" s="288"/>
      <c r="Z200" s="129"/>
      <c r="AA200" s="288"/>
      <c r="AB200" s="129"/>
      <c r="AC200" s="593"/>
    </row>
  </sheetData>
  <sheetProtection password="EF6E" sheet="1" formatCells="0" formatColumns="0" formatRows="0" insertColumns="0" insertRows="0" insertHyperlinks="0" deleteColumns="0" deleteRows="0" sort="0" autoFilter="0" pivotTables="0"/>
  <mergeCells count="42">
    <mergeCell ref="B2:AC2"/>
    <mergeCell ref="D192:H192"/>
    <mergeCell ref="D58:H58"/>
    <mergeCell ref="Q71:V71"/>
    <mergeCell ref="Q72:R72"/>
    <mergeCell ref="D142:E142"/>
    <mergeCell ref="Q142:R142"/>
    <mergeCell ref="G141:G142"/>
    <mergeCell ref="H141:H142"/>
    <mergeCell ref="I141:I142"/>
    <mergeCell ref="G74:G75"/>
    <mergeCell ref="H74:H75"/>
    <mergeCell ref="D75:E75"/>
    <mergeCell ref="Q75:R75"/>
    <mergeCell ref="I74:I75"/>
    <mergeCell ref="Q73:R73"/>
    <mergeCell ref="D56:Z57"/>
    <mergeCell ref="D8:E8"/>
    <mergeCell ref="I7:I8"/>
    <mergeCell ref="D71:O72"/>
    <mergeCell ref="D73:E73"/>
    <mergeCell ref="G73:I73"/>
    <mergeCell ref="D190:Z191"/>
    <mergeCell ref="D140:E140"/>
    <mergeCell ref="D123:Z124"/>
    <mergeCell ref="D125:H125"/>
    <mergeCell ref="B136:AC137"/>
    <mergeCell ref="D138:O139"/>
    <mergeCell ref="Q138:V138"/>
    <mergeCell ref="Q139:R139"/>
    <mergeCell ref="G140:I140"/>
    <mergeCell ref="Q140:R140"/>
    <mergeCell ref="Q4:V4"/>
    <mergeCell ref="B69:AC70"/>
    <mergeCell ref="D6:E6"/>
    <mergeCell ref="G6:I6"/>
    <mergeCell ref="Q5:R5"/>
    <mergeCell ref="Q6:R6"/>
    <mergeCell ref="D4:O5"/>
    <mergeCell ref="H7:H8"/>
    <mergeCell ref="G7:G8"/>
    <mergeCell ref="Q8:R8"/>
  </mergeCells>
  <hyperlinks>
    <hyperlink ref="AE13" location="'Domestic Business Results'!A1" display="Domestic Business Results"/>
    <hyperlink ref="AE14" location="'Domestic Wireline Results'!A1" display="Domestic Wireline Results"/>
    <hyperlink ref="AE15" location="'Domestic Mobile Results'!A1" display="Domestic Mobile Results"/>
    <hyperlink ref="AE16" location="'TIM Brasil Results'!A1" display="TIM Brasil Results"/>
    <hyperlink ref="AE17" location="'European BroadBand'!A1" display="European BroadBand"/>
    <hyperlink ref="AE19" location="'Main Group''s Subsidiries'!A1" display="Main Group's Subsidiaries"/>
    <hyperlink ref="AE10" location="'Key fin data by BU YTD'!A1" display="Key Financial data by BU YTD"/>
    <hyperlink ref="AE20" location="'Analyst Tools'!A1" display="Analyst Tools"/>
    <hyperlink ref="AE18" location="'Historic Quartely Proforma'!A1" display="Historic Quarter Proforma"/>
    <hyperlink ref="AE9" location="'P&amp;L Group by quarter'!A1" display="P&amp;L Group by quarter"/>
    <hyperlink ref="AE11" location="'Key fin. data by BU by quarter'!A1" display="Key Financial data by quarter"/>
    <hyperlink ref="AE8" location="'P&amp;L Group YTD'!A1" display="P&amp;L Group YTD"/>
    <hyperlink ref="AE12" location="'Key fin. data by BU by quarter'!A1" display="Reported &amp; Organic Figures by quarter"/>
    <hyperlink ref="AE21" location="Cover!A1" display="Cover"/>
  </hyperlinks>
  <printOptions horizontalCentered="1" verticalCentered="1"/>
  <pageMargins left="0" right="0" top="0" bottom="0" header="0.5118110236220472" footer="0.31496062992125984"/>
  <pageSetup fitToHeight="2" horizontalDpi="600" verticalDpi="600" orientation="landscape" paperSize="9" scale="50" r:id="rId2"/>
  <rowBreaks count="2" manualBreakCount="2">
    <brk id="67" min="1" max="28" man="1"/>
    <brk id="134" min="1" max="28" man="1"/>
  </rowBreaks>
  <drawing r:id="rId1"/>
</worksheet>
</file>

<file path=xl/worksheets/sheet7.xml><?xml version="1.0" encoding="utf-8"?>
<worksheet xmlns="http://schemas.openxmlformats.org/spreadsheetml/2006/main" xmlns:r="http://schemas.openxmlformats.org/officeDocument/2006/relationships">
  <sheetPr codeName="Foglio7"/>
  <dimension ref="A1:EN191"/>
  <sheetViews>
    <sheetView showGridLines="0" view="pageBreakPreview" zoomScale="70" zoomScaleNormal="70" zoomScaleSheetLayoutView="70" workbookViewId="0" topLeftCell="R22">
      <selection activeCell="V35" sqref="V35"/>
    </sheetView>
  </sheetViews>
  <sheetFormatPr defaultColWidth="9.140625" defaultRowHeight="12.75"/>
  <cols>
    <col min="1" max="1" width="0.9921875" style="100" customWidth="1"/>
    <col min="2" max="3" width="2.00390625" style="100" customWidth="1"/>
    <col min="4" max="4" width="26.7109375" style="100" customWidth="1"/>
    <col min="5" max="5" width="12.421875" style="100" customWidth="1"/>
    <col min="6" max="6" width="1.1484375" style="113" customWidth="1"/>
    <col min="7" max="7" width="16.421875" style="113" customWidth="1"/>
    <col min="8" max="8" width="15.8515625" style="113" customWidth="1"/>
    <col min="9" max="9" width="14.57421875" style="113" customWidth="1"/>
    <col min="10" max="10" width="1.1484375" style="113" customWidth="1"/>
    <col min="11" max="11" width="15.57421875" style="113" customWidth="1"/>
    <col min="12" max="12" width="1.1484375" style="113" customWidth="1"/>
    <col min="13" max="13" width="9.421875" style="113" customWidth="1"/>
    <col min="14" max="14" width="1.1484375" style="113" customWidth="1"/>
    <col min="15" max="15" width="16.57421875" style="113" customWidth="1"/>
    <col min="16" max="16" width="1.7109375" style="113" customWidth="1"/>
    <col min="17" max="17" width="25.140625" style="113" customWidth="1"/>
    <col min="18" max="18" width="12.421875" style="113" customWidth="1"/>
    <col min="19" max="19" width="1.1484375" style="113" customWidth="1"/>
    <col min="20" max="20" width="19.57421875" style="113" customWidth="1"/>
    <col min="21" max="21" width="1.1484375" style="113" customWidth="1"/>
    <col min="22" max="22" width="15.57421875" style="113" customWidth="1"/>
    <col min="23" max="23" width="2.57421875" style="113" customWidth="1"/>
    <col min="24" max="24" width="14.00390625" style="113" customWidth="1"/>
    <col min="25" max="25" width="3.140625" style="113" customWidth="1"/>
    <col min="26" max="26" width="14.00390625" style="113" customWidth="1"/>
    <col min="27" max="27" width="3.140625" style="113" customWidth="1"/>
    <col min="28" max="28" width="16.7109375" style="113" customWidth="1"/>
    <col min="29" max="29" width="2.28125" style="100" customWidth="1"/>
    <col min="30" max="30" width="3.140625" style="100" customWidth="1"/>
    <col min="31" max="31" width="33.8515625" style="100" bestFit="1" customWidth="1"/>
    <col min="32" max="32" width="1.421875" style="100" customWidth="1"/>
    <col min="33" max="16384" width="9.140625" style="100" customWidth="1"/>
  </cols>
  <sheetData>
    <row r="1" spans="2:31" ht="38.25" customHeight="1">
      <c r="B1" s="839" t="s">
        <v>280</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2"/>
      <c r="AD1" s="99"/>
      <c r="AE1" s="704"/>
    </row>
    <row r="2" spans="2:31" ht="34.5" customHeight="1" thickBot="1">
      <c r="B2" s="302"/>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4"/>
      <c r="AD2" s="99"/>
      <c r="AE2" s="705"/>
    </row>
    <row r="3" spans="2:31" s="101" customFormat="1" ht="57" thickTop="1">
      <c r="B3" s="114"/>
      <c r="C3" s="293"/>
      <c r="D3" s="836" t="s">
        <v>256</v>
      </c>
      <c r="E3" s="837"/>
      <c r="F3" s="837"/>
      <c r="G3" s="837"/>
      <c r="H3" s="837"/>
      <c r="I3" s="837"/>
      <c r="J3" s="837"/>
      <c r="K3" s="837"/>
      <c r="L3" s="837"/>
      <c r="M3" s="837"/>
      <c r="N3" s="837"/>
      <c r="O3" s="838"/>
      <c r="P3" s="289"/>
      <c r="Q3" s="836" t="s">
        <v>6</v>
      </c>
      <c r="R3" s="837"/>
      <c r="S3" s="837"/>
      <c r="T3" s="837"/>
      <c r="U3" s="837"/>
      <c r="V3" s="838"/>
      <c r="W3" s="289"/>
      <c r="X3" s="297" t="s">
        <v>264</v>
      </c>
      <c r="Y3" s="300"/>
      <c r="Z3" s="297" t="s">
        <v>265</v>
      </c>
      <c r="AA3" s="300"/>
      <c r="AB3" s="297" t="s">
        <v>266</v>
      </c>
      <c r="AC3" s="115"/>
      <c r="AE3" s="715"/>
    </row>
    <row r="4" spans="2:31" s="102" customFormat="1" ht="10.5" customHeight="1">
      <c r="B4" s="534"/>
      <c r="C4" s="535"/>
      <c r="D4" s="841"/>
      <c r="E4" s="842"/>
      <c r="F4" s="842"/>
      <c r="G4" s="842"/>
      <c r="H4" s="842"/>
      <c r="I4" s="842"/>
      <c r="J4" s="842"/>
      <c r="K4" s="842"/>
      <c r="L4" s="842"/>
      <c r="M4" s="842"/>
      <c r="N4" s="842"/>
      <c r="O4" s="843"/>
      <c r="P4" s="290"/>
      <c r="Q4" s="810"/>
      <c r="R4" s="840"/>
      <c r="S4" s="131"/>
      <c r="T4" s="132"/>
      <c r="U4" s="131"/>
      <c r="V4" s="291"/>
      <c r="W4" s="290"/>
      <c r="X4" s="294"/>
      <c r="Y4" s="290"/>
      <c r="Z4" s="294"/>
      <c r="AA4" s="290"/>
      <c r="AB4" s="294"/>
      <c r="AC4" s="536"/>
      <c r="AE4" s="706"/>
    </row>
    <row r="5" spans="2:31" s="408" customFormat="1" ht="39.75">
      <c r="B5" s="226"/>
      <c r="C5" s="136"/>
      <c r="D5" s="816" t="s">
        <v>257</v>
      </c>
      <c r="E5" s="817"/>
      <c r="F5" s="292"/>
      <c r="G5" s="818" t="s">
        <v>258</v>
      </c>
      <c r="H5" s="808"/>
      <c r="I5" s="809"/>
      <c r="J5" s="292"/>
      <c r="K5" s="314" t="s">
        <v>261</v>
      </c>
      <c r="L5" s="135"/>
      <c r="M5" s="314" t="s">
        <v>259</v>
      </c>
      <c r="N5" s="292"/>
      <c r="O5" s="315" t="s">
        <v>295</v>
      </c>
      <c r="P5" s="292"/>
      <c r="Q5" s="816" t="s">
        <v>260</v>
      </c>
      <c r="R5" s="817"/>
      <c r="S5" s="292"/>
      <c r="T5" s="312" t="s">
        <v>301</v>
      </c>
      <c r="U5" s="292"/>
      <c r="V5" s="316" t="s">
        <v>271</v>
      </c>
      <c r="W5" s="292"/>
      <c r="X5" s="317" t="s">
        <v>267</v>
      </c>
      <c r="Y5" s="292"/>
      <c r="Z5" s="317" t="s">
        <v>262</v>
      </c>
      <c r="AA5" s="292"/>
      <c r="AB5" s="317" t="s">
        <v>263</v>
      </c>
      <c r="AC5" s="537"/>
      <c r="AD5" s="319"/>
      <c r="AE5" s="31" t="s">
        <v>105</v>
      </c>
    </row>
    <row r="6" spans="2:31" s="411" customFormat="1" ht="39" customHeight="1">
      <c r="B6" s="603"/>
      <c r="C6" s="604"/>
      <c r="D6" s="409" t="s">
        <v>14</v>
      </c>
      <c r="E6" s="322"/>
      <c r="F6" s="135"/>
      <c r="G6" s="858" t="s">
        <v>255</v>
      </c>
      <c r="H6" s="858" t="s">
        <v>254</v>
      </c>
      <c r="I6" s="858" t="s">
        <v>302</v>
      </c>
      <c r="J6" s="135"/>
      <c r="K6" s="326"/>
      <c r="L6" s="135"/>
      <c r="M6" s="326"/>
      <c r="N6" s="135"/>
      <c r="O6" s="327"/>
      <c r="P6" s="135"/>
      <c r="Q6" s="328"/>
      <c r="R6" s="322"/>
      <c r="S6" s="135"/>
      <c r="T6" s="410"/>
      <c r="U6" s="135"/>
      <c r="V6" s="326"/>
      <c r="W6" s="135"/>
      <c r="X6" s="295"/>
      <c r="Y6" s="135"/>
      <c r="Z6" s="295"/>
      <c r="AA6" s="135"/>
      <c r="AB6" s="295"/>
      <c r="AC6" s="540"/>
      <c r="AD6" s="329"/>
      <c r="AE6" s="32" t="s">
        <v>102</v>
      </c>
    </row>
    <row r="7" spans="2:31" s="335" customFormat="1" ht="15" customHeight="1">
      <c r="B7" s="605"/>
      <c r="C7" s="606"/>
      <c r="D7" s="846" t="s">
        <v>0</v>
      </c>
      <c r="E7" s="847"/>
      <c r="F7" s="332"/>
      <c r="G7" s="859"/>
      <c r="H7" s="859"/>
      <c r="I7" s="859"/>
      <c r="J7" s="332"/>
      <c r="K7" s="331"/>
      <c r="L7" s="332"/>
      <c r="M7" s="331"/>
      <c r="N7" s="332"/>
      <c r="O7" s="333"/>
      <c r="P7" s="287"/>
      <c r="Q7" s="846" t="s">
        <v>0</v>
      </c>
      <c r="R7" s="847"/>
      <c r="S7" s="287"/>
      <c r="T7" s="331"/>
      <c r="U7" s="287"/>
      <c r="V7" s="331"/>
      <c r="W7" s="287"/>
      <c r="X7" s="296"/>
      <c r="Y7" s="287"/>
      <c r="Z7" s="296"/>
      <c r="AA7" s="287"/>
      <c r="AB7" s="296"/>
      <c r="AC7" s="543"/>
      <c r="AE7" s="169" t="s">
        <v>291</v>
      </c>
    </row>
    <row r="8" spans="2:31" s="335" customFormat="1" ht="15" customHeight="1">
      <c r="B8" s="607"/>
      <c r="C8" s="608"/>
      <c r="D8" s="413" t="s">
        <v>8</v>
      </c>
      <c r="E8" s="414">
        <v>6297</v>
      </c>
      <c r="F8" s="415"/>
      <c r="G8" s="415">
        <v>-3</v>
      </c>
      <c r="H8" s="415">
        <v>-5</v>
      </c>
      <c r="I8" s="416"/>
      <c r="J8" s="415"/>
      <c r="K8" s="416">
        <v>6289</v>
      </c>
      <c r="L8" s="415"/>
      <c r="M8" s="415">
        <v>119</v>
      </c>
      <c r="N8" s="415"/>
      <c r="O8" s="417">
        <v>6170</v>
      </c>
      <c r="P8" s="418"/>
      <c r="Q8" s="413" t="s">
        <v>8</v>
      </c>
      <c r="R8" s="414">
        <v>6009</v>
      </c>
      <c r="S8" s="418"/>
      <c r="T8" s="416"/>
      <c r="U8" s="418"/>
      <c r="V8" s="416">
        <v>6009</v>
      </c>
      <c r="W8" s="418"/>
      <c r="X8" s="419">
        <v>-0.04573606479275849</v>
      </c>
      <c r="Y8" s="418"/>
      <c r="Z8" s="419">
        <v>-0.0445221815868978</v>
      </c>
      <c r="AA8" s="418"/>
      <c r="AB8" s="419">
        <v>-0.026094003241491137</v>
      </c>
      <c r="AC8" s="609"/>
      <c r="AE8" s="169" t="s">
        <v>294</v>
      </c>
    </row>
    <row r="9" spans="2:31" s="335" customFormat="1" ht="15" customHeight="1">
      <c r="B9" s="607"/>
      <c r="C9" s="608"/>
      <c r="D9" s="420" t="s">
        <v>216</v>
      </c>
      <c r="E9" s="421">
        <v>4286</v>
      </c>
      <c r="F9" s="395"/>
      <c r="G9" s="395">
        <v>-3</v>
      </c>
      <c r="H9" s="395">
        <v>-5</v>
      </c>
      <c r="I9" s="422"/>
      <c r="J9" s="395"/>
      <c r="K9" s="422">
        <v>4278</v>
      </c>
      <c r="L9" s="395"/>
      <c r="M9" s="395">
        <v>119</v>
      </c>
      <c r="N9" s="395"/>
      <c r="O9" s="423">
        <v>4159</v>
      </c>
      <c r="P9" s="418"/>
      <c r="Q9" s="420" t="s">
        <v>216</v>
      </c>
      <c r="R9" s="421">
        <v>3989</v>
      </c>
      <c r="S9" s="418"/>
      <c r="T9" s="422"/>
      <c r="U9" s="418"/>
      <c r="V9" s="422">
        <v>3989</v>
      </c>
      <c r="W9" s="418"/>
      <c r="X9" s="424">
        <v>-0.06929538030797944</v>
      </c>
      <c r="Y9" s="418"/>
      <c r="Z9" s="424">
        <v>-0.0675549322113137</v>
      </c>
      <c r="AA9" s="418"/>
      <c r="AB9" s="424">
        <v>-0.04087521038711228</v>
      </c>
      <c r="AC9" s="609"/>
      <c r="AE9" s="169" t="s">
        <v>292</v>
      </c>
    </row>
    <row r="10" spans="2:31" s="335" customFormat="1" ht="15" customHeight="1">
      <c r="B10" s="607"/>
      <c r="C10" s="608"/>
      <c r="D10" s="420" t="s">
        <v>189</v>
      </c>
      <c r="E10" s="421">
        <v>2370</v>
      </c>
      <c r="F10" s="395"/>
      <c r="G10" s="395"/>
      <c r="H10" s="395"/>
      <c r="I10" s="422"/>
      <c r="J10" s="395"/>
      <c r="K10" s="422">
        <v>2370</v>
      </c>
      <c r="L10" s="395"/>
      <c r="M10" s="395"/>
      <c r="N10" s="395"/>
      <c r="O10" s="423"/>
      <c r="P10" s="418"/>
      <c r="Q10" s="420" t="s">
        <v>189</v>
      </c>
      <c r="R10" s="421">
        <v>2365</v>
      </c>
      <c r="S10" s="418"/>
      <c r="T10" s="422"/>
      <c r="U10" s="418"/>
      <c r="V10" s="422">
        <v>2365</v>
      </c>
      <c r="W10" s="418"/>
      <c r="X10" s="424">
        <v>-0.002109704641350185</v>
      </c>
      <c r="Y10" s="418"/>
      <c r="Z10" s="424">
        <v>-0.002109704641350185</v>
      </c>
      <c r="AA10" s="418"/>
      <c r="AB10" s="424"/>
      <c r="AC10" s="609"/>
      <c r="AE10" s="169" t="s">
        <v>313</v>
      </c>
    </row>
    <row r="11" spans="2:31" s="335" customFormat="1" ht="15" customHeight="1">
      <c r="B11" s="607"/>
      <c r="C11" s="608"/>
      <c r="D11" s="425" t="s">
        <v>9</v>
      </c>
      <c r="E11" s="426">
        <v>204</v>
      </c>
      <c r="F11" s="395"/>
      <c r="G11" s="395">
        <v>38</v>
      </c>
      <c r="H11" s="395"/>
      <c r="I11" s="427"/>
      <c r="J11" s="395"/>
      <c r="K11" s="422">
        <v>242</v>
      </c>
      <c r="L11" s="395"/>
      <c r="M11" s="395"/>
      <c r="N11" s="395"/>
      <c r="O11" s="423"/>
      <c r="P11" s="418"/>
      <c r="Q11" s="425" t="s">
        <v>9</v>
      </c>
      <c r="R11" s="426">
        <v>304</v>
      </c>
      <c r="S11" s="418"/>
      <c r="T11" s="427"/>
      <c r="U11" s="418"/>
      <c r="V11" s="422">
        <v>304</v>
      </c>
      <c r="W11" s="418"/>
      <c r="X11" s="424">
        <v>0.4901960784313726</v>
      </c>
      <c r="Y11" s="418"/>
      <c r="Z11" s="424">
        <v>0.25619834710743805</v>
      </c>
      <c r="AA11" s="418"/>
      <c r="AB11" s="424"/>
      <c r="AC11" s="543"/>
      <c r="AE11" s="169" t="s">
        <v>314</v>
      </c>
    </row>
    <row r="12" spans="2:31" s="335" customFormat="1" ht="15" customHeight="1">
      <c r="B12" s="607"/>
      <c r="C12" s="608"/>
      <c r="D12" s="425" t="s">
        <v>37</v>
      </c>
      <c r="E12" s="426">
        <v>837</v>
      </c>
      <c r="F12" s="395"/>
      <c r="G12" s="395"/>
      <c r="H12" s="395">
        <v>-50</v>
      </c>
      <c r="I12" s="427"/>
      <c r="J12" s="395"/>
      <c r="K12" s="422">
        <v>787</v>
      </c>
      <c r="L12" s="395"/>
      <c r="M12" s="395"/>
      <c r="N12" s="395"/>
      <c r="O12" s="423"/>
      <c r="P12" s="418"/>
      <c r="Q12" s="425" t="s">
        <v>37</v>
      </c>
      <c r="R12" s="426">
        <v>1100</v>
      </c>
      <c r="S12" s="418"/>
      <c r="T12" s="427"/>
      <c r="U12" s="418"/>
      <c r="V12" s="422">
        <v>1100</v>
      </c>
      <c r="W12" s="418"/>
      <c r="X12" s="424">
        <v>0.31421744324970136</v>
      </c>
      <c r="Y12" s="418"/>
      <c r="Z12" s="424">
        <v>0.374</v>
      </c>
      <c r="AA12" s="418"/>
      <c r="AB12" s="424"/>
      <c r="AC12" s="543"/>
      <c r="AE12" s="169" t="s">
        <v>15</v>
      </c>
    </row>
    <row r="13" spans="2:31" s="335" customFormat="1" ht="15" customHeight="1">
      <c r="B13" s="607"/>
      <c r="C13" s="608"/>
      <c r="D13" s="425" t="s">
        <v>137</v>
      </c>
      <c r="E13" s="426">
        <v>44</v>
      </c>
      <c r="F13" s="395"/>
      <c r="G13" s="395"/>
      <c r="H13" s="395"/>
      <c r="I13" s="427"/>
      <c r="J13" s="395"/>
      <c r="K13" s="422">
        <v>44</v>
      </c>
      <c r="L13" s="395"/>
      <c r="M13" s="395"/>
      <c r="N13" s="395"/>
      <c r="O13" s="423"/>
      <c r="P13" s="418"/>
      <c r="Q13" s="425" t="s">
        <v>137</v>
      </c>
      <c r="R13" s="426">
        <v>58</v>
      </c>
      <c r="S13" s="418"/>
      <c r="T13" s="427"/>
      <c r="U13" s="418"/>
      <c r="V13" s="422">
        <v>58</v>
      </c>
      <c r="W13" s="418"/>
      <c r="X13" s="424">
        <v>0.3181818181818181</v>
      </c>
      <c r="Y13" s="418"/>
      <c r="Z13" s="424">
        <v>0.3181818181818181</v>
      </c>
      <c r="AA13" s="418"/>
      <c r="AB13" s="424"/>
      <c r="AC13" s="543"/>
      <c r="AE13" s="169" t="s">
        <v>310</v>
      </c>
    </row>
    <row r="14" spans="2:31" s="335" customFormat="1" ht="15" customHeight="1">
      <c r="B14" s="607"/>
      <c r="C14" s="608"/>
      <c r="D14" s="425" t="s">
        <v>11</v>
      </c>
      <c r="E14" s="426">
        <v>94</v>
      </c>
      <c r="F14" s="395"/>
      <c r="G14" s="395"/>
      <c r="H14" s="395">
        <v>-1</v>
      </c>
      <c r="I14" s="427"/>
      <c r="J14" s="395"/>
      <c r="K14" s="422">
        <v>93</v>
      </c>
      <c r="L14" s="395"/>
      <c r="M14" s="395"/>
      <c r="N14" s="395"/>
      <c r="O14" s="423"/>
      <c r="P14" s="418"/>
      <c r="Q14" s="425" t="s">
        <v>11</v>
      </c>
      <c r="R14" s="426">
        <v>83</v>
      </c>
      <c r="S14" s="418"/>
      <c r="T14" s="427"/>
      <c r="U14" s="418"/>
      <c r="V14" s="422">
        <v>83</v>
      </c>
      <c r="W14" s="418"/>
      <c r="X14" s="424">
        <v>-0.11702127659574468</v>
      </c>
      <c r="Y14" s="418"/>
      <c r="Z14" s="424">
        <v>-0.10752688172043012</v>
      </c>
      <c r="AA14" s="418"/>
      <c r="AB14" s="424"/>
      <c r="AC14" s="543"/>
      <c r="AE14" s="169" t="s">
        <v>311</v>
      </c>
    </row>
    <row r="15" spans="2:31" s="335" customFormat="1" ht="15" customHeight="1">
      <c r="B15" s="607"/>
      <c r="C15" s="608"/>
      <c r="D15" s="425" t="s">
        <v>269</v>
      </c>
      <c r="E15" s="426">
        <v>64</v>
      </c>
      <c r="F15" s="395"/>
      <c r="G15" s="395"/>
      <c r="H15" s="395">
        <v>-5</v>
      </c>
      <c r="I15" s="427"/>
      <c r="J15" s="395"/>
      <c r="K15" s="422">
        <v>59</v>
      </c>
      <c r="L15" s="395"/>
      <c r="M15" s="395"/>
      <c r="N15" s="395"/>
      <c r="O15" s="423"/>
      <c r="P15" s="418"/>
      <c r="Q15" s="425" t="s">
        <v>269</v>
      </c>
      <c r="R15" s="426">
        <v>60</v>
      </c>
      <c r="S15" s="418"/>
      <c r="T15" s="427"/>
      <c r="U15" s="418"/>
      <c r="V15" s="422">
        <v>60</v>
      </c>
      <c r="W15" s="418"/>
      <c r="X15" s="424">
        <v>-0.0625</v>
      </c>
      <c r="Y15" s="418"/>
      <c r="Z15" s="424">
        <v>0.016949152542372836</v>
      </c>
      <c r="AA15" s="418"/>
      <c r="AB15" s="424"/>
      <c r="AC15" s="543"/>
      <c r="AE15" s="169" t="s">
        <v>312</v>
      </c>
    </row>
    <row r="16" spans="2:31" s="335" customFormat="1" ht="15" customHeight="1">
      <c r="B16" s="607"/>
      <c r="C16" s="608"/>
      <c r="D16" s="425" t="s">
        <v>270</v>
      </c>
      <c r="E16" s="428">
        <v>-58</v>
      </c>
      <c r="F16" s="395"/>
      <c r="G16" s="395">
        <v>1</v>
      </c>
      <c r="H16" s="395"/>
      <c r="I16" s="427"/>
      <c r="J16" s="395"/>
      <c r="K16" s="422">
        <v>-57</v>
      </c>
      <c r="L16" s="395"/>
      <c r="M16" s="395"/>
      <c r="N16" s="395"/>
      <c r="O16" s="423"/>
      <c r="P16" s="418"/>
      <c r="Q16" s="425" t="s">
        <v>270</v>
      </c>
      <c r="R16" s="428">
        <v>-74</v>
      </c>
      <c r="S16" s="418"/>
      <c r="T16" s="427"/>
      <c r="U16" s="418"/>
      <c r="V16" s="422">
        <v>-74</v>
      </c>
      <c r="W16" s="418"/>
      <c r="X16" s="424"/>
      <c r="Y16" s="418"/>
      <c r="Z16" s="424"/>
      <c r="AA16" s="418"/>
      <c r="AB16" s="424"/>
      <c r="AC16" s="543"/>
      <c r="AE16" s="169" t="s">
        <v>9</v>
      </c>
    </row>
    <row r="17" spans="2:31" s="319" customFormat="1" ht="15" customHeight="1" thickBot="1">
      <c r="B17" s="607"/>
      <c r="C17" s="608"/>
      <c r="D17" s="353" t="s">
        <v>12</v>
      </c>
      <c r="E17" s="354">
        <v>7482</v>
      </c>
      <c r="F17" s="438"/>
      <c r="G17" s="355">
        <v>36</v>
      </c>
      <c r="H17" s="356">
        <v>-61</v>
      </c>
      <c r="I17" s="355"/>
      <c r="J17" s="438"/>
      <c r="K17" s="355">
        <v>7457</v>
      </c>
      <c r="L17" s="345"/>
      <c r="M17" s="356">
        <v>119</v>
      </c>
      <c r="N17" s="345"/>
      <c r="O17" s="357">
        <v>7338</v>
      </c>
      <c r="P17" s="341"/>
      <c r="Q17" s="353" t="s">
        <v>12</v>
      </c>
      <c r="R17" s="354">
        <v>7540</v>
      </c>
      <c r="S17" s="341"/>
      <c r="T17" s="355"/>
      <c r="U17" s="341"/>
      <c r="V17" s="355">
        <v>7540</v>
      </c>
      <c r="W17" s="341"/>
      <c r="X17" s="358">
        <v>0.007751937984496138</v>
      </c>
      <c r="Y17" s="341"/>
      <c r="Z17" s="358">
        <v>0.01113048142684736</v>
      </c>
      <c r="AA17" s="341"/>
      <c r="AB17" s="359">
        <v>0.02752793676751164</v>
      </c>
      <c r="AC17" s="537"/>
      <c r="AE17" s="169" t="s">
        <v>236</v>
      </c>
    </row>
    <row r="18" spans="2:31" s="319" customFormat="1" ht="13.5" thickTop="1">
      <c r="B18" s="384"/>
      <c r="C18" s="385"/>
      <c r="D18" s="548"/>
      <c r="E18" s="549"/>
      <c r="F18" s="341"/>
      <c r="G18" s="550"/>
      <c r="H18" s="550"/>
      <c r="I18" s="550"/>
      <c r="J18" s="341"/>
      <c r="K18" s="550"/>
      <c r="L18" s="385"/>
      <c r="M18" s="385"/>
      <c r="N18" s="551"/>
      <c r="O18" s="552"/>
      <c r="P18" s="551"/>
      <c r="Q18" s="548"/>
      <c r="R18" s="549"/>
      <c r="S18" s="341"/>
      <c r="T18" s="550"/>
      <c r="U18" s="341"/>
      <c r="V18" s="550"/>
      <c r="W18" s="551"/>
      <c r="X18" s="553"/>
      <c r="Y18" s="551"/>
      <c r="Z18" s="553"/>
      <c r="AA18" s="551"/>
      <c r="AB18" s="554"/>
      <c r="AC18" s="537"/>
      <c r="AE18" s="169" t="s">
        <v>163</v>
      </c>
    </row>
    <row r="19" spans="2:31" s="335" customFormat="1" ht="15" customHeight="1">
      <c r="B19" s="384"/>
      <c r="C19" s="385"/>
      <c r="D19" s="313" t="s">
        <v>53</v>
      </c>
      <c r="E19" s="555"/>
      <c r="F19" s="287"/>
      <c r="G19" s="362"/>
      <c r="H19" s="362"/>
      <c r="I19" s="556"/>
      <c r="J19" s="287"/>
      <c r="K19" s="556"/>
      <c r="L19" s="287"/>
      <c r="M19" s="287"/>
      <c r="N19" s="287"/>
      <c r="O19" s="557"/>
      <c r="P19" s="287"/>
      <c r="Q19" s="313" t="s">
        <v>53</v>
      </c>
      <c r="R19" s="555"/>
      <c r="S19" s="287"/>
      <c r="T19" s="556"/>
      <c r="U19" s="287"/>
      <c r="V19" s="556"/>
      <c r="W19" s="287"/>
      <c r="X19" s="296"/>
      <c r="Y19" s="287"/>
      <c r="Z19" s="296"/>
      <c r="AA19" s="287"/>
      <c r="AB19" s="287"/>
      <c r="AC19" s="543"/>
      <c r="AE19" s="169" t="s">
        <v>232</v>
      </c>
    </row>
    <row r="20" spans="2:31" s="335" customFormat="1" ht="15" customHeight="1">
      <c r="B20" s="607"/>
      <c r="C20" s="608"/>
      <c r="D20" s="413" t="s">
        <v>8</v>
      </c>
      <c r="E20" s="414">
        <v>3148</v>
      </c>
      <c r="F20" s="610"/>
      <c r="G20" s="415">
        <v>-5</v>
      </c>
      <c r="H20" s="415">
        <v>-1</v>
      </c>
      <c r="I20" s="415">
        <v>30</v>
      </c>
      <c r="J20" s="610"/>
      <c r="K20" s="415">
        <v>3172</v>
      </c>
      <c r="L20" s="418"/>
      <c r="M20" s="418"/>
      <c r="N20" s="418"/>
      <c r="O20" s="611"/>
      <c r="P20" s="418"/>
      <c r="Q20" s="413" t="s">
        <v>8</v>
      </c>
      <c r="R20" s="414">
        <v>2853</v>
      </c>
      <c r="S20" s="418"/>
      <c r="T20" s="415">
        <v>36</v>
      </c>
      <c r="U20" s="418"/>
      <c r="V20" s="415">
        <v>2889</v>
      </c>
      <c r="W20" s="418"/>
      <c r="X20" s="419">
        <v>-0.09371029224904703</v>
      </c>
      <c r="Y20" s="418"/>
      <c r="Z20" s="419">
        <v>-0.08921815889029006</v>
      </c>
      <c r="AA20" s="418"/>
      <c r="AB20" s="418"/>
      <c r="AC20" s="609"/>
      <c r="AE20" s="194" t="s">
        <v>293</v>
      </c>
    </row>
    <row r="21" spans="2:31" s="335" customFormat="1" ht="15" customHeight="1">
      <c r="B21" s="607"/>
      <c r="C21" s="608"/>
      <c r="D21" s="425" t="s">
        <v>9</v>
      </c>
      <c r="E21" s="426">
        <v>2</v>
      </c>
      <c r="F21" s="418"/>
      <c r="G21" s="395">
        <v>6</v>
      </c>
      <c r="H21" s="395"/>
      <c r="I21" s="395"/>
      <c r="J21" s="418"/>
      <c r="K21" s="395">
        <v>8</v>
      </c>
      <c r="L21" s="418"/>
      <c r="M21" s="418"/>
      <c r="N21" s="418"/>
      <c r="O21" s="418"/>
      <c r="P21" s="612"/>
      <c r="Q21" s="425" t="s">
        <v>9</v>
      </c>
      <c r="R21" s="426">
        <v>30</v>
      </c>
      <c r="S21" s="418"/>
      <c r="T21" s="395"/>
      <c r="U21" s="418"/>
      <c r="V21" s="395">
        <v>30</v>
      </c>
      <c r="W21" s="418"/>
      <c r="X21" s="424"/>
      <c r="Y21" s="418"/>
      <c r="Z21" s="424">
        <v>2.75</v>
      </c>
      <c r="AA21" s="418"/>
      <c r="AB21" s="418"/>
      <c r="AC21" s="609"/>
      <c r="AE21" s="360"/>
    </row>
    <row r="22" spans="2:31" s="335" customFormat="1" ht="15" customHeight="1">
      <c r="B22" s="607"/>
      <c r="C22" s="608"/>
      <c r="D22" s="425" t="s">
        <v>37</v>
      </c>
      <c r="E22" s="426">
        <v>181</v>
      </c>
      <c r="F22" s="418"/>
      <c r="G22" s="429"/>
      <c r="H22" s="395">
        <v>-12</v>
      </c>
      <c r="I22" s="395">
        <v>9</v>
      </c>
      <c r="J22" s="418"/>
      <c r="K22" s="395">
        <v>178</v>
      </c>
      <c r="L22" s="418"/>
      <c r="M22" s="418"/>
      <c r="N22" s="418"/>
      <c r="O22" s="418"/>
      <c r="P22" s="612"/>
      <c r="Q22" s="425" t="s">
        <v>37</v>
      </c>
      <c r="R22" s="426">
        <v>269</v>
      </c>
      <c r="S22" s="418"/>
      <c r="T22" s="395"/>
      <c r="U22" s="418"/>
      <c r="V22" s="395">
        <v>269</v>
      </c>
      <c r="W22" s="418"/>
      <c r="X22" s="424">
        <v>0.4861878453038675</v>
      </c>
      <c r="Y22" s="418"/>
      <c r="Z22" s="424">
        <v>0.487</v>
      </c>
      <c r="AA22" s="418"/>
      <c r="AB22" s="418"/>
      <c r="AC22" s="609"/>
      <c r="AE22" s="360"/>
    </row>
    <row r="23" spans="2:144" s="319" customFormat="1" ht="15" customHeight="1">
      <c r="B23" s="607"/>
      <c r="C23" s="608"/>
      <c r="D23" s="425" t="s">
        <v>137</v>
      </c>
      <c r="E23" s="428">
        <v>-28</v>
      </c>
      <c r="F23" s="418"/>
      <c r="G23" s="429"/>
      <c r="H23" s="395"/>
      <c r="I23" s="395">
        <v>1</v>
      </c>
      <c r="J23" s="418"/>
      <c r="K23" s="395">
        <v>-27</v>
      </c>
      <c r="L23" s="560"/>
      <c r="M23" s="560"/>
      <c r="N23" s="560"/>
      <c r="O23" s="560"/>
      <c r="P23" s="613"/>
      <c r="Q23" s="349" t="s">
        <v>137</v>
      </c>
      <c r="R23" s="352">
        <v>-11</v>
      </c>
      <c r="S23" s="341"/>
      <c r="T23" s="345">
        <v>1</v>
      </c>
      <c r="U23" s="341"/>
      <c r="V23" s="345">
        <v>-10</v>
      </c>
      <c r="W23" s="560"/>
      <c r="X23" s="348">
        <v>0.6071428571428572</v>
      </c>
      <c r="Y23" s="560"/>
      <c r="Z23" s="348">
        <v>0.6296296296296297</v>
      </c>
      <c r="AA23" s="560"/>
      <c r="AB23" s="560"/>
      <c r="AC23" s="614"/>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360"/>
      <c r="CN23" s="360"/>
      <c r="CO23" s="360"/>
      <c r="CP23" s="360"/>
      <c r="CQ23" s="360"/>
      <c r="CR23" s="360"/>
      <c r="CS23" s="360"/>
      <c r="CT23" s="360"/>
      <c r="CU23" s="360"/>
      <c r="CV23" s="360"/>
      <c r="CW23" s="360"/>
      <c r="CX23" s="360"/>
      <c r="CY23" s="360"/>
      <c r="CZ23" s="360"/>
      <c r="DA23" s="360"/>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360"/>
      <c r="EJ23" s="360"/>
      <c r="EK23" s="360"/>
      <c r="EL23" s="360"/>
      <c r="EM23" s="360"/>
      <c r="EN23" s="360"/>
    </row>
    <row r="24" spans="2:144" s="319" customFormat="1" ht="15" customHeight="1">
      <c r="B24" s="384"/>
      <c r="C24" s="385"/>
      <c r="D24" s="349" t="s">
        <v>11</v>
      </c>
      <c r="E24" s="352">
        <v>-12</v>
      </c>
      <c r="F24" s="341"/>
      <c r="G24" s="363"/>
      <c r="H24" s="345">
        <v>-1</v>
      </c>
      <c r="I24" s="345">
        <v>1</v>
      </c>
      <c r="J24" s="341"/>
      <c r="K24" s="345">
        <v>-12</v>
      </c>
      <c r="L24" s="341"/>
      <c r="M24" s="341"/>
      <c r="N24" s="341"/>
      <c r="O24" s="341"/>
      <c r="P24" s="562"/>
      <c r="Q24" s="349" t="s">
        <v>11</v>
      </c>
      <c r="R24" s="352">
        <v>-10</v>
      </c>
      <c r="S24" s="341"/>
      <c r="T24" s="345"/>
      <c r="U24" s="341"/>
      <c r="V24" s="345">
        <v>-10</v>
      </c>
      <c r="W24" s="341"/>
      <c r="X24" s="348">
        <v>0.16666666666666663</v>
      </c>
      <c r="Y24" s="341"/>
      <c r="Z24" s="348">
        <v>0.16666666666666663</v>
      </c>
      <c r="AA24" s="341"/>
      <c r="AB24" s="341"/>
      <c r="AC24" s="614"/>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c r="BZ24" s="360"/>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0"/>
      <c r="CY24" s="360"/>
      <c r="CZ24" s="360"/>
      <c r="DA24" s="360"/>
      <c r="DB24" s="360"/>
      <c r="DC24" s="360"/>
      <c r="DD24" s="360"/>
      <c r="DE24" s="360"/>
      <c r="DF24" s="360"/>
      <c r="DG24" s="360"/>
      <c r="DH24" s="360"/>
      <c r="DI24" s="360"/>
      <c r="DJ24" s="360"/>
      <c r="DK24" s="360"/>
      <c r="DL24" s="360"/>
      <c r="DM24" s="360"/>
      <c r="DN24" s="360"/>
      <c r="DO24" s="360"/>
      <c r="DP24" s="360"/>
      <c r="DQ24" s="360"/>
      <c r="DR24" s="360"/>
      <c r="DS24" s="360"/>
      <c r="DT24" s="360"/>
      <c r="DU24" s="360"/>
      <c r="DV24" s="360"/>
      <c r="DW24" s="360"/>
      <c r="DX24" s="360"/>
      <c r="DY24" s="360"/>
      <c r="DZ24" s="360"/>
      <c r="EA24" s="360"/>
      <c r="EB24" s="360"/>
      <c r="EC24" s="360"/>
      <c r="ED24" s="360"/>
      <c r="EE24" s="360"/>
      <c r="EF24" s="360"/>
      <c r="EG24" s="360"/>
      <c r="EH24" s="360"/>
      <c r="EI24" s="360"/>
      <c r="EJ24" s="360"/>
      <c r="EK24" s="360"/>
      <c r="EL24" s="360"/>
      <c r="EM24" s="360"/>
      <c r="EN24" s="360"/>
    </row>
    <row r="25" spans="1:144" s="319" customFormat="1" ht="15" customHeight="1">
      <c r="A25" s="318"/>
      <c r="B25" s="384"/>
      <c r="C25" s="385"/>
      <c r="D25" s="349" t="s">
        <v>269</v>
      </c>
      <c r="E25" s="350">
        <v>10</v>
      </c>
      <c r="F25" s="341"/>
      <c r="G25" s="363"/>
      <c r="H25" s="345">
        <v>-2</v>
      </c>
      <c r="I25" s="345"/>
      <c r="J25" s="341"/>
      <c r="K25" s="345">
        <v>8</v>
      </c>
      <c r="L25" s="341"/>
      <c r="M25" s="341"/>
      <c r="N25" s="341"/>
      <c r="O25" s="341"/>
      <c r="P25" s="562"/>
      <c r="Q25" s="349" t="s">
        <v>269</v>
      </c>
      <c r="R25" s="350">
        <v>23</v>
      </c>
      <c r="S25" s="341"/>
      <c r="T25" s="345"/>
      <c r="U25" s="341"/>
      <c r="V25" s="345">
        <v>23</v>
      </c>
      <c r="W25" s="341"/>
      <c r="X25" s="348">
        <v>1.3</v>
      </c>
      <c r="Y25" s="341"/>
      <c r="Z25" s="348">
        <v>1.875</v>
      </c>
      <c r="AA25" s="341"/>
      <c r="AB25" s="341"/>
      <c r="AC25" s="614"/>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60"/>
      <c r="CJ25" s="360"/>
      <c r="CK25" s="360"/>
      <c r="CL25" s="360"/>
      <c r="CM25" s="360"/>
      <c r="CN25" s="360"/>
      <c r="CO25" s="360"/>
      <c r="CP25" s="360"/>
      <c r="CQ25" s="360"/>
      <c r="CR25" s="360"/>
      <c r="CS25" s="360"/>
      <c r="CT25" s="360"/>
      <c r="CU25" s="360"/>
      <c r="CV25" s="360"/>
      <c r="CW25" s="360"/>
      <c r="CX25" s="360"/>
      <c r="CY25" s="360"/>
      <c r="CZ25" s="360"/>
      <c r="DA25" s="360"/>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360"/>
      <c r="EJ25" s="360"/>
      <c r="EK25" s="360"/>
      <c r="EL25" s="360"/>
      <c r="EM25" s="360"/>
      <c r="EN25" s="360"/>
    </row>
    <row r="26" spans="1:144" s="319" customFormat="1" ht="15" customHeight="1">
      <c r="A26" s="318"/>
      <c r="B26" s="384"/>
      <c r="C26" s="385"/>
      <c r="D26" s="349" t="s">
        <v>272</v>
      </c>
      <c r="E26" s="352">
        <v>-6</v>
      </c>
      <c r="F26" s="341"/>
      <c r="G26" s="363"/>
      <c r="H26" s="345"/>
      <c r="I26" s="345"/>
      <c r="J26" s="341"/>
      <c r="K26" s="345">
        <v>-6</v>
      </c>
      <c r="L26" s="341"/>
      <c r="M26" s="341"/>
      <c r="N26" s="341"/>
      <c r="O26" s="341"/>
      <c r="P26" s="562"/>
      <c r="Q26" s="349" t="s">
        <v>272</v>
      </c>
      <c r="R26" s="352">
        <v>0</v>
      </c>
      <c r="S26" s="341"/>
      <c r="T26" s="345"/>
      <c r="U26" s="341"/>
      <c r="V26" s="345">
        <v>0</v>
      </c>
      <c r="W26" s="341"/>
      <c r="X26" s="348"/>
      <c r="Y26" s="341"/>
      <c r="Z26" s="348"/>
      <c r="AA26" s="341"/>
      <c r="AB26" s="341"/>
      <c r="AC26" s="614"/>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60"/>
      <c r="BT26" s="360"/>
      <c r="BU26" s="360"/>
      <c r="BV26" s="360"/>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360"/>
      <c r="EJ26" s="360"/>
      <c r="EK26" s="360"/>
      <c r="EL26" s="360"/>
      <c r="EM26" s="360"/>
      <c r="EN26" s="360"/>
    </row>
    <row r="27" spans="1:144" s="319" customFormat="1" ht="15" customHeight="1">
      <c r="A27" s="318"/>
      <c r="B27" s="384"/>
      <c r="C27" s="385"/>
      <c r="D27" s="353" t="s">
        <v>12</v>
      </c>
      <c r="E27" s="354">
        <v>3295</v>
      </c>
      <c r="F27" s="563"/>
      <c r="G27" s="355">
        <v>1</v>
      </c>
      <c r="H27" s="356">
        <v>-16</v>
      </c>
      <c r="I27" s="356">
        <v>41</v>
      </c>
      <c r="J27" s="563"/>
      <c r="K27" s="356">
        <v>3321</v>
      </c>
      <c r="L27" s="341"/>
      <c r="M27" s="341"/>
      <c r="N27" s="341"/>
      <c r="O27" s="341"/>
      <c r="P27" s="562"/>
      <c r="Q27" s="353" t="s">
        <v>12</v>
      </c>
      <c r="R27" s="354">
        <v>3154</v>
      </c>
      <c r="S27" s="341"/>
      <c r="T27" s="356">
        <v>37</v>
      </c>
      <c r="U27" s="341"/>
      <c r="V27" s="356">
        <v>3191</v>
      </c>
      <c r="W27" s="341"/>
      <c r="X27" s="358">
        <v>-0.04279210925644916</v>
      </c>
      <c r="Y27" s="341"/>
      <c r="Z27" s="358">
        <v>-0.039144835892803376</v>
      </c>
      <c r="AA27" s="341"/>
      <c r="AB27" s="341"/>
      <c r="AC27" s="537"/>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360"/>
      <c r="EJ27" s="360"/>
      <c r="EK27" s="360"/>
      <c r="EL27" s="360"/>
      <c r="EM27" s="360"/>
      <c r="EN27" s="360"/>
    </row>
    <row r="28" spans="1:144" s="430" customFormat="1" ht="15" customHeight="1">
      <c r="A28" s="318"/>
      <c r="B28" s="384"/>
      <c r="C28" s="552"/>
      <c r="D28" s="364"/>
      <c r="E28" s="352"/>
      <c r="F28" s="341"/>
      <c r="G28" s="363"/>
      <c r="H28" s="363"/>
      <c r="I28" s="345"/>
      <c r="J28" s="341"/>
      <c r="K28" s="345"/>
      <c r="L28" s="341"/>
      <c r="M28" s="341"/>
      <c r="N28" s="341"/>
      <c r="O28" s="341"/>
      <c r="P28" s="562"/>
      <c r="Q28" s="364"/>
      <c r="R28" s="352"/>
      <c r="S28" s="558"/>
      <c r="T28" s="345"/>
      <c r="U28" s="558"/>
      <c r="V28" s="345"/>
      <c r="W28" s="567"/>
      <c r="X28" s="562"/>
      <c r="Y28" s="341"/>
      <c r="Z28" s="562"/>
      <c r="AA28" s="341"/>
      <c r="AB28" s="341"/>
      <c r="AC28" s="537"/>
      <c r="AD28" s="360"/>
      <c r="AE28" s="319"/>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c r="CP28" s="360"/>
      <c r="CQ28" s="360"/>
      <c r="CR28" s="360"/>
      <c r="CS28" s="360"/>
      <c r="CT28" s="360"/>
      <c r="CU28" s="360"/>
      <c r="CV28" s="360"/>
      <c r="CW28" s="360"/>
      <c r="CX28" s="360"/>
      <c r="CY28" s="360"/>
      <c r="CZ28" s="360"/>
      <c r="DA28" s="360"/>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360"/>
      <c r="EJ28" s="360"/>
      <c r="EK28" s="360"/>
      <c r="EL28" s="360"/>
      <c r="EM28" s="360"/>
      <c r="EN28" s="360"/>
    </row>
    <row r="29" spans="1:144" s="319" customFormat="1" ht="15" customHeight="1">
      <c r="A29" s="318"/>
      <c r="B29" s="384"/>
      <c r="C29" s="385"/>
      <c r="D29" s="313" t="s">
        <v>113</v>
      </c>
      <c r="E29" s="568"/>
      <c r="F29" s="341"/>
      <c r="G29" s="363"/>
      <c r="H29" s="363"/>
      <c r="I29" s="345"/>
      <c r="J29" s="341"/>
      <c r="K29" s="345"/>
      <c r="L29" s="341"/>
      <c r="M29" s="341"/>
      <c r="N29" s="341"/>
      <c r="O29" s="341"/>
      <c r="P29" s="562"/>
      <c r="Q29" s="313" t="s">
        <v>113</v>
      </c>
      <c r="R29" s="568"/>
      <c r="S29" s="341"/>
      <c r="T29" s="345"/>
      <c r="U29" s="341"/>
      <c r="V29" s="345"/>
      <c r="W29" s="341"/>
      <c r="X29" s="562"/>
      <c r="Y29" s="341"/>
      <c r="Z29" s="562"/>
      <c r="AA29" s="341"/>
      <c r="AB29" s="341"/>
      <c r="AC29" s="537"/>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0"/>
      <c r="CL29" s="360"/>
      <c r="CM29" s="360"/>
      <c r="CN29" s="360"/>
      <c r="CO29" s="360"/>
      <c r="CP29" s="360"/>
      <c r="CQ29" s="360"/>
      <c r="CR29" s="360"/>
      <c r="CS29" s="360"/>
      <c r="CT29" s="360"/>
      <c r="CU29" s="360"/>
      <c r="CV29" s="360"/>
      <c r="CW29" s="360"/>
      <c r="CX29" s="360"/>
      <c r="CY29" s="360"/>
      <c r="CZ29" s="360"/>
      <c r="DA29" s="360"/>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360"/>
      <c r="EJ29" s="360"/>
      <c r="EK29" s="360"/>
      <c r="EL29" s="360"/>
      <c r="EM29" s="360"/>
      <c r="EN29" s="360"/>
    </row>
    <row r="30" spans="1:144" s="319" customFormat="1" ht="15" customHeight="1">
      <c r="A30" s="318"/>
      <c r="B30" s="384"/>
      <c r="C30" s="385"/>
      <c r="D30" s="336" t="s">
        <v>8</v>
      </c>
      <c r="E30" s="365">
        <v>0.4999205971097348</v>
      </c>
      <c r="F30" s="558"/>
      <c r="G30" s="366"/>
      <c r="H30" s="366"/>
      <c r="I30" s="338"/>
      <c r="J30" s="558"/>
      <c r="K30" s="367">
        <v>0.5043727142629989</v>
      </c>
      <c r="L30" s="341"/>
      <c r="M30" s="341"/>
      <c r="N30" s="341"/>
      <c r="O30" s="341"/>
      <c r="P30" s="562"/>
      <c r="Q30" s="336" t="s">
        <v>8</v>
      </c>
      <c r="R30" s="365">
        <v>0.4747878182725911</v>
      </c>
      <c r="S30" s="341"/>
      <c r="T30" s="338"/>
      <c r="U30" s="341"/>
      <c r="V30" s="367">
        <v>0.48077883175237146</v>
      </c>
      <c r="W30" s="341"/>
      <c r="X30" s="569">
        <v>-2.513277883714371</v>
      </c>
      <c r="Y30" s="341"/>
      <c r="Z30" s="569">
        <v>-2.359388251062744</v>
      </c>
      <c r="AA30" s="341"/>
      <c r="AB30" s="341"/>
      <c r="AC30" s="537"/>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360"/>
      <c r="BN30" s="360"/>
      <c r="BO30" s="360"/>
      <c r="BP30" s="360"/>
      <c r="BQ30" s="360"/>
      <c r="BR30" s="360"/>
      <c r="BS30" s="360"/>
      <c r="BT30" s="360"/>
      <c r="BU30" s="360"/>
      <c r="BV30" s="360"/>
      <c r="BW30" s="360"/>
      <c r="BX30" s="360"/>
      <c r="BY30" s="360"/>
      <c r="BZ30" s="360"/>
      <c r="CA30" s="360"/>
      <c r="CB30" s="360"/>
      <c r="CC30" s="360"/>
      <c r="CD30" s="360"/>
      <c r="CE30" s="360"/>
      <c r="CF30" s="360"/>
      <c r="CG30" s="360"/>
      <c r="CH30" s="360"/>
      <c r="CI30" s="360"/>
      <c r="CJ30" s="360"/>
      <c r="CK30" s="360"/>
      <c r="CL30" s="360"/>
      <c r="CM30" s="360"/>
      <c r="CN30" s="360"/>
      <c r="CO30" s="360"/>
      <c r="CP30" s="360"/>
      <c r="CQ30" s="360"/>
      <c r="CR30" s="360"/>
      <c r="CS30" s="360"/>
      <c r="CT30" s="360"/>
      <c r="CU30" s="360"/>
      <c r="CV30" s="360"/>
      <c r="CW30" s="360"/>
      <c r="CX30" s="360"/>
      <c r="CY30" s="360"/>
      <c r="CZ30" s="360"/>
      <c r="DA30" s="360"/>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360"/>
      <c r="EJ30" s="360"/>
      <c r="EK30" s="360"/>
      <c r="EL30" s="360"/>
      <c r="EM30" s="360"/>
      <c r="EN30" s="360"/>
    </row>
    <row r="31" spans="2:29" s="319" customFormat="1" ht="15" customHeight="1">
      <c r="B31" s="384"/>
      <c r="C31" s="385"/>
      <c r="D31" s="349" t="s">
        <v>9</v>
      </c>
      <c r="E31" s="368">
        <v>0.00980392156862745</v>
      </c>
      <c r="F31" s="341"/>
      <c r="G31" s="363"/>
      <c r="H31" s="363"/>
      <c r="I31" s="345"/>
      <c r="J31" s="341"/>
      <c r="K31" s="369">
        <v>0.03305785123966942</v>
      </c>
      <c r="L31" s="341"/>
      <c r="M31" s="341"/>
      <c r="N31" s="341"/>
      <c r="O31" s="559"/>
      <c r="P31" s="341"/>
      <c r="Q31" s="349" t="s">
        <v>9</v>
      </c>
      <c r="R31" s="368">
        <v>0.09868421052631579</v>
      </c>
      <c r="S31" s="341"/>
      <c r="T31" s="345"/>
      <c r="U31" s="341"/>
      <c r="V31" s="369">
        <v>0.09868421052631579</v>
      </c>
      <c r="W31" s="341"/>
      <c r="X31" s="570">
        <v>8.888028895768835</v>
      </c>
      <c r="Y31" s="341"/>
      <c r="Z31" s="570">
        <v>6.562635928664637</v>
      </c>
      <c r="AA31" s="341"/>
      <c r="AB31" s="341"/>
      <c r="AC31" s="537"/>
    </row>
    <row r="32" spans="2:29" s="319" customFormat="1" ht="15" customHeight="1">
      <c r="B32" s="384"/>
      <c r="C32" s="385"/>
      <c r="D32" s="349" t="s">
        <v>37</v>
      </c>
      <c r="E32" s="368">
        <v>0.2162485065710872</v>
      </c>
      <c r="F32" s="560"/>
      <c r="G32" s="370"/>
      <c r="H32" s="370"/>
      <c r="I32" s="571"/>
      <c r="J32" s="560"/>
      <c r="K32" s="369">
        <v>0.22617534942820838</v>
      </c>
      <c r="L32" s="560"/>
      <c r="M32" s="560"/>
      <c r="N32" s="560"/>
      <c r="O32" s="561"/>
      <c r="P32" s="560"/>
      <c r="Q32" s="349" t="s">
        <v>37</v>
      </c>
      <c r="R32" s="368">
        <v>0.24454545454545454</v>
      </c>
      <c r="S32" s="560"/>
      <c r="T32" s="571"/>
      <c r="U32" s="560"/>
      <c r="V32" s="369">
        <v>0.24454545454545454</v>
      </c>
      <c r="W32" s="560"/>
      <c r="X32" s="570">
        <v>2.8296947974367326</v>
      </c>
      <c r="Y32" s="560"/>
      <c r="Z32" s="570">
        <v>1.8370105117246154</v>
      </c>
      <c r="AA32" s="560"/>
      <c r="AB32" s="560"/>
      <c r="AC32" s="537"/>
    </row>
    <row r="33" spans="2:29" s="319" customFormat="1" ht="15" customHeight="1">
      <c r="B33" s="384"/>
      <c r="C33" s="385"/>
      <c r="D33" s="349" t="s">
        <v>137</v>
      </c>
      <c r="E33" s="368">
        <v>-0.6363636363636364</v>
      </c>
      <c r="F33" s="560"/>
      <c r="G33" s="370"/>
      <c r="H33" s="370"/>
      <c r="I33" s="571"/>
      <c r="J33" s="560"/>
      <c r="K33" s="369">
        <v>-0.6136363636363636</v>
      </c>
      <c r="L33" s="560"/>
      <c r="M33" s="560"/>
      <c r="N33" s="560"/>
      <c r="O33" s="561"/>
      <c r="P33" s="560"/>
      <c r="Q33" s="349" t="s">
        <v>137</v>
      </c>
      <c r="R33" s="368">
        <v>-0.1896551724137931</v>
      </c>
      <c r="S33" s="560"/>
      <c r="T33" s="571"/>
      <c r="U33" s="560"/>
      <c r="V33" s="369">
        <v>-0.1724137931034483</v>
      </c>
      <c r="W33" s="560"/>
      <c r="X33" s="570">
        <v>44.67084639498432</v>
      </c>
      <c r="Y33" s="560"/>
      <c r="Z33" s="570">
        <v>44.122257053291534</v>
      </c>
      <c r="AA33" s="560"/>
      <c r="AB33" s="560"/>
      <c r="AC33" s="537"/>
    </row>
    <row r="34" spans="2:31" s="319" customFormat="1" ht="15" customHeight="1">
      <c r="B34" s="384"/>
      <c r="C34" s="385"/>
      <c r="D34" s="349" t="s">
        <v>11</v>
      </c>
      <c r="E34" s="368">
        <v>-0.1276595744680851</v>
      </c>
      <c r="F34" s="560"/>
      <c r="G34" s="370"/>
      <c r="H34" s="370"/>
      <c r="I34" s="571"/>
      <c r="J34" s="560"/>
      <c r="K34" s="369">
        <v>-0.12903225806451613</v>
      </c>
      <c r="L34" s="560"/>
      <c r="M34" s="560"/>
      <c r="N34" s="560"/>
      <c r="O34" s="561"/>
      <c r="P34" s="560"/>
      <c r="Q34" s="349" t="s">
        <v>11</v>
      </c>
      <c r="R34" s="368">
        <v>-0.12048192771084337</v>
      </c>
      <c r="S34" s="560"/>
      <c r="T34" s="571"/>
      <c r="U34" s="560"/>
      <c r="V34" s="369">
        <v>-0.12048192771084337</v>
      </c>
      <c r="W34" s="560"/>
      <c r="X34" s="570">
        <v>0.7177646757241724</v>
      </c>
      <c r="Y34" s="560"/>
      <c r="Z34" s="570">
        <v>0.8550330353672753</v>
      </c>
      <c r="AA34" s="560"/>
      <c r="AB34" s="560"/>
      <c r="AC34" s="537"/>
      <c r="AE34" s="335"/>
    </row>
    <row r="35" spans="2:31" s="319" customFormat="1" ht="12.75">
      <c r="B35" s="384"/>
      <c r="C35" s="385"/>
      <c r="D35" s="353" t="s">
        <v>12</v>
      </c>
      <c r="E35" s="371">
        <v>0.44039026998128844</v>
      </c>
      <c r="F35" s="572"/>
      <c r="G35" s="573"/>
      <c r="H35" s="573"/>
      <c r="I35" s="573"/>
      <c r="J35" s="572"/>
      <c r="K35" s="372">
        <v>0.44535335925975594</v>
      </c>
      <c r="L35" s="551"/>
      <c r="M35" s="551"/>
      <c r="N35" s="551"/>
      <c r="O35" s="574"/>
      <c r="P35" s="551"/>
      <c r="Q35" s="353" t="s">
        <v>12</v>
      </c>
      <c r="R35" s="371">
        <v>0.41830238726790453</v>
      </c>
      <c r="S35" s="551"/>
      <c r="T35" s="573"/>
      <c r="U35" s="551"/>
      <c r="V35" s="372">
        <v>0.42320954907161806</v>
      </c>
      <c r="W35" s="551"/>
      <c r="X35" s="575">
        <v>-2.208788271338391</v>
      </c>
      <c r="Y35" s="551"/>
      <c r="Z35" s="575">
        <v>-2.2143810188137882</v>
      </c>
      <c r="AA35" s="551"/>
      <c r="AB35" s="551"/>
      <c r="AC35" s="537"/>
      <c r="AE35" s="335"/>
    </row>
    <row r="36" spans="2:31" s="319" customFormat="1" ht="6.75" customHeight="1">
      <c r="B36" s="384"/>
      <c r="C36" s="385"/>
      <c r="D36" s="373"/>
      <c r="E36" s="374"/>
      <c r="F36" s="551"/>
      <c r="G36" s="576"/>
      <c r="H36" s="576"/>
      <c r="I36" s="576"/>
      <c r="J36" s="551"/>
      <c r="K36" s="576"/>
      <c r="L36" s="551"/>
      <c r="M36" s="551"/>
      <c r="N36" s="551"/>
      <c r="O36" s="574"/>
      <c r="P36" s="551"/>
      <c r="Q36" s="373"/>
      <c r="R36" s="374"/>
      <c r="S36" s="551"/>
      <c r="T36" s="576"/>
      <c r="U36" s="551"/>
      <c r="V36" s="576"/>
      <c r="W36" s="551"/>
      <c r="X36" s="577"/>
      <c r="Y36" s="551"/>
      <c r="Z36" s="577"/>
      <c r="AA36" s="551"/>
      <c r="AB36" s="551"/>
      <c r="AC36" s="537"/>
      <c r="AE36" s="335"/>
    </row>
    <row r="37" spans="2:29" s="335" customFormat="1" ht="15" customHeight="1">
      <c r="B37" s="384"/>
      <c r="C37" s="385"/>
      <c r="D37" s="313" t="s">
        <v>55</v>
      </c>
      <c r="E37" s="555"/>
      <c r="F37" s="287"/>
      <c r="G37" s="362"/>
      <c r="H37" s="362"/>
      <c r="I37" s="556"/>
      <c r="J37" s="287"/>
      <c r="K37" s="556"/>
      <c r="L37" s="287"/>
      <c r="M37" s="287"/>
      <c r="N37" s="287"/>
      <c r="O37" s="557"/>
      <c r="P37" s="287"/>
      <c r="Q37" s="313" t="s">
        <v>55</v>
      </c>
      <c r="R37" s="555"/>
      <c r="S37" s="287"/>
      <c r="T37" s="556"/>
      <c r="U37" s="287"/>
      <c r="V37" s="556"/>
      <c r="W37" s="287"/>
      <c r="X37" s="296"/>
      <c r="Y37" s="287"/>
      <c r="Z37" s="296"/>
      <c r="AA37" s="287"/>
      <c r="AB37" s="287"/>
      <c r="AC37" s="543"/>
    </row>
    <row r="38" spans="2:31" s="335" customFormat="1" ht="15" customHeight="1">
      <c r="B38" s="607"/>
      <c r="C38" s="608"/>
      <c r="D38" s="413" t="s">
        <v>8</v>
      </c>
      <c r="E38" s="615">
        <v>2081</v>
      </c>
      <c r="F38" s="610"/>
      <c r="G38" s="415">
        <v>-5</v>
      </c>
      <c r="H38" s="415"/>
      <c r="I38" s="415">
        <v>-55</v>
      </c>
      <c r="J38" s="610"/>
      <c r="K38" s="415">
        <v>2021</v>
      </c>
      <c r="L38" s="418"/>
      <c r="M38" s="418"/>
      <c r="N38" s="418"/>
      <c r="O38" s="611"/>
      <c r="P38" s="418"/>
      <c r="Q38" s="413" t="s">
        <v>8</v>
      </c>
      <c r="R38" s="615">
        <v>1790</v>
      </c>
      <c r="S38" s="418"/>
      <c r="T38" s="415">
        <v>26</v>
      </c>
      <c r="U38" s="418"/>
      <c r="V38" s="415">
        <v>1816</v>
      </c>
      <c r="W38" s="418"/>
      <c r="X38" s="419">
        <v>-0.13983661701105243</v>
      </c>
      <c r="Y38" s="418"/>
      <c r="Z38" s="419">
        <v>-0.10143493320138541</v>
      </c>
      <c r="AA38" s="418"/>
      <c r="AB38" s="418"/>
      <c r="AC38" s="609"/>
      <c r="AE38" s="319"/>
    </row>
    <row r="39" spans="2:31" s="335" customFormat="1" ht="15" customHeight="1">
      <c r="B39" s="607"/>
      <c r="C39" s="608"/>
      <c r="D39" s="425" t="s">
        <v>9</v>
      </c>
      <c r="E39" s="428">
        <v>-38</v>
      </c>
      <c r="F39" s="418"/>
      <c r="G39" s="395">
        <v>6</v>
      </c>
      <c r="H39" s="395"/>
      <c r="I39" s="395"/>
      <c r="J39" s="418"/>
      <c r="K39" s="395">
        <v>-32</v>
      </c>
      <c r="L39" s="418"/>
      <c r="M39" s="418"/>
      <c r="N39" s="418"/>
      <c r="O39" s="611"/>
      <c r="P39" s="418"/>
      <c r="Q39" s="425" t="s">
        <v>9</v>
      </c>
      <c r="R39" s="428">
        <v>-31</v>
      </c>
      <c r="S39" s="418"/>
      <c r="T39" s="395"/>
      <c r="U39" s="418"/>
      <c r="V39" s="395">
        <v>-31</v>
      </c>
      <c r="W39" s="418"/>
      <c r="X39" s="424">
        <v>0.1842105263157895</v>
      </c>
      <c r="Y39" s="418"/>
      <c r="Z39" s="424">
        <v>0.03125</v>
      </c>
      <c r="AA39" s="418"/>
      <c r="AB39" s="418"/>
      <c r="AC39" s="609"/>
      <c r="AE39" s="319"/>
    </row>
    <row r="40" spans="2:31" s="335" customFormat="1" ht="15" customHeight="1">
      <c r="B40" s="607"/>
      <c r="C40" s="608"/>
      <c r="D40" s="425" t="s">
        <v>37</v>
      </c>
      <c r="E40" s="428">
        <v>-36</v>
      </c>
      <c r="F40" s="418"/>
      <c r="G40" s="429"/>
      <c r="H40" s="395">
        <v>-1</v>
      </c>
      <c r="I40" s="395">
        <v>9</v>
      </c>
      <c r="J40" s="418"/>
      <c r="K40" s="395">
        <v>-28</v>
      </c>
      <c r="L40" s="418"/>
      <c r="M40" s="418"/>
      <c r="N40" s="418"/>
      <c r="O40" s="611"/>
      <c r="P40" s="418"/>
      <c r="Q40" s="425" t="s">
        <v>37</v>
      </c>
      <c r="R40" s="428">
        <v>16</v>
      </c>
      <c r="S40" s="418"/>
      <c r="T40" s="395"/>
      <c r="U40" s="418"/>
      <c r="V40" s="395">
        <v>16</v>
      </c>
      <c r="W40" s="418"/>
      <c r="X40" s="424"/>
      <c r="Y40" s="418"/>
      <c r="Z40" s="424"/>
      <c r="AA40" s="418"/>
      <c r="AB40" s="418"/>
      <c r="AC40" s="609"/>
      <c r="AE40" s="319"/>
    </row>
    <row r="41" spans="2:29" s="319" customFormat="1" ht="15" customHeight="1">
      <c r="B41" s="607"/>
      <c r="C41" s="608"/>
      <c r="D41" s="425" t="s">
        <v>137</v>
      </c>
      <c r="E41" s="428">
        <v>-41</v>
      </c>
      <c r="F41" s="418"/>
      <c r="G41" s="429"/>
      <c r="H41" s="395"/>
      <c r="I41" s="395">
        <v>1</v>
      </c>
      <c r="J41" s="418"/>
      <c r="K41" s="395">
        <v>-40</v>
      </c>
      <c r="L41" s="560"/>
      <c r="M41" s="560"/>
      <c r="N41" s="560"/>
      <c r="O41" s="561"/>
      <c r="P41" s="560"/>
      <c r="Q41" s="349" t="s">
        <v>137</v>
      </c>
      <c r="R41" s="352">
        <v>-26</v>
      </c>
      <c r="S41" s="341"/>
      <c r="T41" s="345">
        <v>1</v>
      </c>
      <c r="U41" s="341"/>
      <c r="V41" s="345">
        <v>-25</v>
      </c>
      <c r="W41" s="560"/>
      <c r="X41" s="348">
        <v>0.36585365853658536</v>
      </c>
      <c r="Y41" s="560"/>
      <c r="Z41" s="348">
        <v>0.375</v>
      </c>
      <c r="AA41" s="560"/>
      <c r="AB41" s="560"/>
      <c r="AC41" s="614"/>
    </row>
    <row r="42" spans="2:29" s="319" customFormat="1" ht="15" customHeight="1">
      <c r="B42" s="384"/>
      <c r="C42" s="385"/>
      <c r="D42" s="349" t="s">
        <v>11</v>
      </c>
      <c r="E42" s="352">
        <v>-17</v>
      </c>
      <c r="F42" s="341"/>
      <c r="G42" s="363"/>
      <c r="H42" s="345">
        <v>-1</v>
      </c>
      <c r="I42" s="345">
        <v>1</v>
      </c>
      <c r="J42" s="341"/>
      <c r="K42" s="345">
        <v>-17</v>
      </c>
      <c r="L42" s="341"/>
      <c r="M42" s="341"/>
      <c r="N42" s="341"/>
      <c r="O42" s="559"/>
      <c r="P42" s="341"/>
      <c r="Q42" s="349" t="s">
        <v>11</v>
      </c>
      <c r="R42" s="352">
        <v>-14</v>
      </c>
      <c r="S42" s="341"/>
      <c r="T42" s="345"/>
      <c r="U42" s="341"/>
      <c r="V42" s="345">
        <v>-14</v>
      </c>
      <c r="W42" s="341"/>
      <c r="X42" s="348">
        <v>0.17647058823529416</v>
      </c>
      <c r="Y42" s="341"/>
      <c r="Z42" s="348">
        <v>0.17647058823529416</v>
      </c>
      <c r="AA42" s="341"/>
      <c r="AB42" s="341"/>
      <c r="AC42" s="614"/>
    </row>
    <row r="43" spans="2:29" s="319" customFormat="1" ht="15" customHeight="1">
      <c r="B43" s="384"/>
      <c r="C43" s="385"/>
      <c r="D43" s="349" t="s">
        <v>269</v>
      </c>
      <c r="E43" s="352">
        <v>28</v>
      </c>
      <c r="F43" s="341"/>
      <c r="G43" s="363"/>
      <c r="H43" s="345">
        <v>-2</v>
      </c>
      <c r="I43" s="345">
        <v>-29</v>
      </c>
      <c r="J43" s="341"/>
      <c r="K43" s="345">
        <v>-3</v>
      </c>
      <c r="L43" s="341"/>
      <c r="M43" s="341"/>
      <c r="N43" s="341"/>
      <c r="O43" s="559"/>
      <c r="P43" s="341"/>
      <c r="Q43" s="349" t="s">
        <v>269</v>
      </c>
      <c r="R43" s="352">
        <v>15</v>
      </c>
      <c r="S43" s="341"/>
      <c r="T43" s="345"/>
      <c r="U43" s="341"/>
      <c r="V43" s="345">
        <v>15</v>
      </c>
      <c r="W43" s="341"/>
      <c r="X43" s="348">
        <v>-0.4642857142857143</v>
      </c>
      <c r="Y43" s="341"/>
      <c r="Z43" s="348"/>
      <c r="AA43" s="341"/>
      <c r="AB43" s="341"/>
      <c r="AC43" s="614"/>
    </row>
    <row r="44" spans="2:29" s="319" customFormat="1" ht="15" customHeight="1">
      <c r="B44" s="384"/>
      <c r="C44" s="385"/>
      <c r="D44" s="349" t="s">
        <v>270</v>
      </c>
      <c r="E44" s="352">
        <v>7</v>
      </c>
      <c r="F44" s="341"/>
      <c r="G44" s="363"/>
      <c r="H44" s="345"/>
      <c r="I44" s="345">
        <v>2</v>
      </c>
      <c r="J44" s="341"/>
      <c r="K44" s="345">
        <v>9</v>
      </c>
      <c r="L44" s="341"/>
      <c r="M44" s="341"/>
      <c r="N44" s="341"/>
      <c r="O44" s="559"/>
      <c r="P44" s="341"/>
      <c r="Q44" s="349" t="s">
        <v>270</v>
      </c>
      <c r="R44" s="352">
        <v>13</v>
      </c>
      <c r="S44" s="341"/>
      <c r="T44" s="345"/>
      <c r="U44" s="341"/>
      <c r="V44" s="345">
        <v>13</v>
      </c>
      <c r="W44" s="341"/>
      <c r="X44" s="348"/>
      <c r="Y44" s="341"/>
      <c r="Z44" s="348">
        <v>0.4444444444444444</v>
      </c>
      <c r="AA44" s="341"/>
      <c r="AB44" s="341"/>
      <c r="AC44" s="614"/>
    </row>
    <row r="45" spans="2:29" s="319" customFormat="1" ht="15" customHeight="1">
      <c r="B45" s="384"/>
      <c r="C45" s="385"/>
      <c r="D45" s="353" t="s">
        <v>12</v>
      </c>
      <c r="E45" s="579">
        <v>1984</v>
      </c>
      <c r="F45" s="563"/>
      <c r="G45" s="355">
        <v>1</v>
      </c>
      <c r="H45" s="356">
        <v>-4</v>
      </c>
      <c r="I45" s="356">
        <v>-71</v>
      </c>
      <c r="J45" s="563"/>
      <c r="K45" s="356">
        <v>1910</v>
      </c>
      <c r="L45" s="341"/>
      <c r="M45" s="341"/>
      <c r="N45" s="341"/>
      <c r="O45" s="559"/>
      <c r="P45" s="341"/>
      <c r="Q45" s="353" t="s">
        <v>12</v>
      </c>
      <c r="R45" s="579">
        <v>1763</v>
      </c>
      <c r="S45" s="341"/>
      <c r="T45" s="356">
        <v>27</v>
      </c>
      <c r="U45" s="341"/>
      <c r="V45" s="356">
        <v>1790</v>
      </c>
      <c r="W45" s="341"/>
      <c r="X45" s="358">
        <v>-0.11139112903225812</v>
      </c>
      <c r="Y45" s="341"/>
      <c r="Z45" s="358">
        <v>-0.06282722513089001</v>
      </c>
      <c r="AA45" s="341"/>
      <c r="AB45" s="341"/>
      <c r="AC45" s="537"/>
    </row>
    <row r="46" spans="2:29" s="319" customFormat="1" ht="9" customHeight="1">
      <c r="B46" s="384"/>
      <c r="C46" s="385"/>
      <c r="D46" s="364"/>
      <c r="E46" s="352"/>
      <c r="F46" s="341"/>
      <c r="G46" s="363"/>
      <c r="H46" s="363"/>
      <c r="I46" s="345"/>
      <c r="J46" s="341"/>
      <c r="K46" s="345"/>
      <c r="L46" s="341"/>
      <c r="M46" s="341"/>
      <c r="N46" s="341"/>
      <c r="O46" s="559"/>
      <c r="P46" s="341"/>
      <c r="Q46" s="364"/>
      <c r="R46" s="352"/>
      <c r="S46" s="341"/>
      <c r="T46" s="345"/>
      <c r="U46" s="341"/>
      <c r="V46" s="345"/>
      <c r="W46" s="341"/>
      <c r="X46" s="562"/>
      <c r="Y46" s="341"/>
      <c r="Z46" s="562"/>
      <c r="AA46" s="341"/>
      <c r="AB46" s="341"/>
      <c r="AC46" s="537"/>
    </row>
    <row r="47" spans="2:29" s="319" customFormat="1" ht="15" customHeight="1">
      <c r="B47" s="384"/>
      <c r="C47" s="385"/>
      <c r="D47" s="313" t="s">
        <v>115</v>
      </c>
      <c r="E47" s="568"/>
      <c r="F47" s="341"/>
      <c r="G47" s="363"/>
      <c r="H47" s="363"/>
      <c r="I47" s="345"/>
      <c r="J47" s="341"/>
      <c r="K47" s="345"/>
      <c r="L47" s="341"/>
      <c r="M47" s="341"/>
      <c r="N47" s="341"/>
      <c r="O47" s="559"/>
      <c r="P47" s="341"/>
      <c r="Q47" s="313" t="s">
        <v>115</v>
      </c>
      <c r="R47" s="568"/>
      <c r="S47" s="341"/>
      <c r="T47" s="345"/>
      <c r="U47" s="341"/>
      <c r="V47" s="345"/>
      <c r="W47" s="341"/>
      <c r="X47" s="562"/>
      <c r="Y47" s="341"/>
      <c r="Z47" s="562"/>
      <c r="AA47" s="341"/>
      <c r="AB47" s="341"/>
      <c r="AC47" s="537"/>
    </row>
    <row r="48" spans="2:29" s="319" customFormat="1" ht="15" customHeight="1">
      <c r="B48" s="384"/>
      <c r="C48" s="385"/>
      <c r="D48" s="336" t="s">
        <v>8</v>
      </c>
      <c r="E48" s="365">
        <v>0.3304748292837859</v>
      </c>
      <c r="F48" s="558"/>
      <c r="G48" s="366"/>
      <c r="H48" s="366"/>
      <c r="I48" s="338"/>
      <c r="J48" s="558"/>
      <c r="K48" s="367">
        <v>0.3213547463825727</v>
      </c>
      <c r="L48" s="341"/>
      <c r="M48" s="341"/>
      <c r="N48" s="341"/>
      <c r="O48" s="559"/>
      <c r="P48" s="341"/>
      <c r="Q48" s="336" t="s">
        <v>8</v>
      </c>
      <c r="R48" s="365">
        <v>0.29788650357796637</v>
      </c>
      <c r="S48" s="341"/>
      <c r="T48" s="338"/>
      <c r="U48" s="341"/>
      <c r="V48" s="367">
        <v>0.30221334664669663</v>
      </c>
      <c r="W48" s="341"/>
      <c r="X48" s="569">
        <v>-3.258832570581954</v>
      </c>
      <c r="Y48" s="341"/>
      <c r="Z48" s="569">
        <v>-1.9141399735876086</v>
      </c>
      <c r="AA48" s="341"/>
      <c r="AB48" s="341"/>
      <c r="AC48" s="537"/>
    </row>
    <row r="49" spans="2:29" s="319" customFormat="1" ht="15" customHeight="1">
      <c r="B49" s="384"/>
      <c r="C49" s="385"/>
      <c r="D49" s="349" t="s">
        <v>9</v>
      </c>
      <c r="E49" s="368">
        <v>-0.18627450980392157</v>
      </c>
      <c r="F49" s="341"/>
      <c r="G49" s="363"/>
      <c r="H49" s="363"/>
      <c r="I49" s="345"/>
      <c r="J49" s="341"/>
      <c r="K49" s="369">
        <v>-0.1322314049586777</v>
      </c>
      <c r="L49" s="341"/>
      <c r="M49" s="341"/>
      <c r="N49" s="341"/>
      <c r="O49" s="559"/>
      <c r="P49" s="341"/>
      <c r="Q49" s="349" t="s">
        <v>9</v>
      </c>
      <c r="R49" s="368">
        <v>-0.10197368421052631</v>
      </c>
      <c r="S49" s="341"/>
      <c r="T49" s="345"/>
      <c r="U49" s="341"/>
      <c r="V49" s="369">
        <v>-0.10197368421052631</v>
      </c>
      <c r="W49" s="341"/>
      <c r="X49" s="570">
        <v>8.430082559339526</v>
      </c>
      <c r="Y49" s="341"/>
      <c r="Z49" s="570">
        <v>3.0257720748151375</v>
      </c>
      <c r="AA49" s="341"/>
      <c r="AB49" s="341"/>
      <c r="AC49" s="537"/>
    </row>
    <row r="50" spans="2:29" s="319" customFormat="1" ht="15" customHeight="1">
      <c r="B50" s="384"/>
      <c r="C50" s="385"/>
      <c r="D50" s="349" t="s">
        <v>37</v>
      </c>
      <c r="E50" s="368">
        <v>-0.043010752688172046</v>
      </c>
      <c r="F50" s="341"/>
      <c r="G50" s="363"/>
      <c r="H50" s="363"/>
      <c r="I50" s="345"/>
      <c r="J50" s="341"/>
      <c r="K50" s="369">
        <v>-0.035578144853875476</v>
      </c>
      <c r="L50" s="341"/>
      <c r="M50" s="341"/>
      <c r="N50" s="341"/>
      <c r="O50" s="559"/>
      <c r="P50" s="341"/>
      <c r="Q50" s="349" t="s">
        <v>37</v>
      </c>
      <c r="R50" s="368">
        <v>0.014545454545454545</v>
      </c>
      <c r="S50" s="341"/>
      <c r="T50" s="345"/>
      <c r="U50" s="341"/>
      <c r="V50" s="369">
        <v>0.014545454545454545</v>
      </c>
      <c r="W50" s="341"/>
      <c r="X50" s="570">
        <v>5.755620723362659</v>
      </c>
      <c r="Y50" s="560"/>
      <c r="Z50" s="570">
        <v>5.012359939933002</v>
      </c>
      <c r="AA50" s="341"/>
      <c r="AB50" s="341"/>
      <c r="AC50" s="537"/>
    </row>
    <row r="51" spans="2:29" s="319" customFormat="1" ht="15" customHeight="1">
      <c r="B51" s="384"/>
      <c r="C51" s="385"/>
      <c r="D51" s="349" t="s">
        <v>137</v>
      </c>
      <c r="E51" s="368">
        <v>-0.9318181818181818</v>
      </c>
      <c r="F51" s="341"/>
      <c r="G51" s="363"/>
      <c r="H51" s="363"/>
      <c r="I51" s="345"/>
      <c r="J51" s="341"/>
      <c r="K51" s="369">
        <v>-0.9090909090909091</v>
      </c>
      <c r="L51" s="341"/>
      <c r="M51" s="341"/>
      <c r="N51" s="341"/>
      <c r="O51" s="559"/>
      <c r="P51" s="341"/>
      <c r="Q51" s="349" t="s">
        <v>137</v>
      </c>
      <c r="R51" s="368">
        <v>-0.4482758620689655</v>
      </c>
      <c r="S51" s="341"/>
      <c r="T51" s="345"/>
      <c r="U51" s="341"/>
      <c r="V51" s="369">
        <v>-0.43103448275862066</v>
      </c>
      <c r="W51" s="341"/>
      <c r="X51" s="570">
        <v>48.354231974921625</v>
      </c>
      <c r="Y51" s="560"/>
      <c r="Z51" s="570">
        <v>47.80564263322884</v>
      </c>
      <c r="AA51" s="341"/>
      <c r="AB51" s="341"/>
      <c r="AC51" s="537"/>
    </row>
    <row r="52" spans="2:29" s="319" customFormat="1" ht="15" customHeight="1">
      <c r="B52" s="384"/>
      <c r="C52" s="385"/>
      <c r="D52" s="349" t="s">
        <v>11</v>
      </c>
      <c r="E52" s="368">
        <v>-0.18085106382978725</v>
      </c>
      <c r="F52" s="341"/>
      <c r="G52" s="363"/>
      <c r="H52" s="363"/>
      <c r="I52" s="345"/>
      <c r="J52" s="341"/>
      <c r="K52" s="369">
        <v>-0.1827956989247312</v>
      </c>
      <c r="L52" s="341"/>
      <c r="M52" s="341"/>
      <c r="N52" s="341"/>
      <c r="O52" s="559"/>
      <c r="P52" s="341"/>
      <c r="Q52" s="349" t="s">
        <v>11</v>
      </c>
      <c r="R52" s="368">
        <v>-0.1686746987951807</v>
      </c>
      <c r="S52" s="341"/>
      <c r="T52" s="345"/>
      <c r="U52" s="341"/>
      <c r="V52" s="369">
        <v>-0.1686746987951807</v>
      </c>
      <c r="W52" s="341"/>
      <c r="X52" s="570">
        <v>1.2176365034606533</v>
      </c>
      <c r="Y52" s="560"/>
      <c r="Z52" s="570">
        <v>1.4121000129550476</v>
      </c>
      <c r="AA52" s="341"/>
      <c r="AB52" s="341"/>
      <c r="AC52" s="537"/>
    </row>
    <row r="53" spans="2:29" s="319" customFormat="1" ht="15" customHeight="1">
      <c r="B53" s="384"/>
      <c r="C53" s="385"/>
      <c r="D53" s="353" t="s">
        <v>12</v>
      </c>
      <c r="E53" s="371">
        <v>0.2651697407110398</v>
      </c>
      <c r="F53" s="563"/>
      <c r="G53" s="377"/>
      <c r="H53" s="377"/>
      <c r="I53" s="438"/>
      <c r="J53" s="563"/>
      <c r="K53" s="372">
        <v>0.25613517500335253</v>
      </c>
      <c r="L53" s="341"/>
      <c r="M53" s="341"/>
      <c r="N53" s="341"/>
      <c r="O53" s="559"/>
      <c r="P53" s="341"/>
      <c r="Q53" s="353" t="s">
        <v>12</v>
      </c>
      <c r="R53" s="371">
        <v>0.23381962864721487</v>
      </c>
      <c r="S53" s="341"/>
      <c r="T53" s="438"/>
      <c r="U53" s="341"/>
      <c r="V53" s="372">
        <v>0.23740053050397877</v>
      </c>
      <c r="W53" s="341"/>
      <c r="X53" s="575">
        <v>-3.135011206382496</v>
      </c>
      <c r="Y53" s="551"/>
      <c r="Z53" s="575">
        <v>-1.873464449937376</v>
      </c>
      <c r="AA53" s="341"/>
      <c r="AB53" s="341"/>
      <c r="AC53" s="537"/>
    </row>
    <row r="54" spans="2:29" s="319" customFormat="1" ht="15" customHeight="1" thickBot="1">
      <c r="B54" s="384"/>
      <c r="C54" s="385"/>
      <c r="D54" s="378"/>
      <c r="E54" s="580"/>
      <c r="F54" s="580"/>
      <c r="G54" s="379"/>
      <c r="H54" s="379"/>
      <c r="I54" s="580"/>
      <c r="J54" s="580"/>
      <c r="K54" s="580"/>
      <c r="L54" s="580"/>
      <c r="M54" s="580"/>
      <c r="N54" s="580"/>
      <c r="O54" s="581"/>
      <c r="P54" s="560"/>
      <c r="Q54" s="380"/>
      <c r="R54" s="582"/>
      <c r="S54" s="582"/>
      <c r="T54" s="582"/>
      <c r="U54" s="582"/>
      <c r="V54" s="381"/>
      <c r="W54" s="560"/>
      <c r="X54" s="583"/>
      <c r="Y54" s="560"/>
      <c r="Z54" s="583"/>
      <c r="AA54" s="560"/>
      <c r="AB54" s="560"/>
      <c r="AC54" s="537"/>
    </row>
    <row r="55" spans="2:29" s="319" customFormat="1" ht="15" customHeight="1" thickTop="1">
      <c r="B55" s="384"/>
      <c r="C55" s="385"/>
      <c r="D55" s="857" t="s">
        <v>268</v>
      </c>
      <c r="E55" s="857"/>
      <c r="F55" s="857"/>
      <c r="G55" s="857"/>
      <c r="H55" s="857"/>
      <c r="I55" s="857"/>
      <c r="J55" s="857"/>
      <c r="K55" s="857"/>
      <c r="L55" s="857"/>
      <c r="M55" s="857"/>
      <c r="N55" s="857"/>
      <c r="O55" s="857"/>
      <c r="P55" s="857"/>
      <c r="Q55" s="857"/>
      <c r="R55" s="857"/>
      <c r="S55" s="857"/>
      <c r="T55" s="857"/>
      <c r="U55" s="857"/>
      <c r="V55" s="857"/>
      <c r="W55" s="857"/>
      <c r="X55" s="857"/>
      <c r="Y55" s="857"/>
      <c r="Z55" s="857"/>
      <c r="AA55" s="560"/>
      <c r="AB55" s="560"/>
      <c r="AC55" s="537"/>
    </row>
    <row r="56" spans="2:29" s="319" customFormat="1" ht="15" customHeight="1">
      <c r="B56" s="384"/>
      <c r="C56" s="385"/>
      <c r="D56" s="857"/>
      <c r="E56" s="857"/>
      <c r="F56" s="857"/>
      <c r="G56" s="857"/>
      <c r="H56" s="857"/>
      <c r="I56" s="857"/>
      <c r="J56" s="857"/>
      <c r="K56" s="857"/>
      <c r="L56" s="857"/>
      <c r="M56" s="857"/>
      <c r="N56" s="857"/>
      <c r="O56" s="857"/>
      <c r="P56" s="857"/>
      <c r="Q56" s="857"/>
      <c r="R56" s="857"/>
      <c r="S56" s="857"/>
      <c r="T56" s="857"/>
      <c r="U56" s="857"/>
      <c r="V56" s="857"/>
      <c r="W56" s="857"/>
      <c r="X56" s="857"/>
      <c r="Y56" s="857"/>
      <c r="Z56" s="857"/>
      <c r="AA56" s="560"/>
      <c r="AB56" s="560"/>
      <c r="AC56" s="537"/>
    </row>
    <row r="57" spans="2:29" s="319" customFormat="1" ht="15" customHeight="1">
      <c r="B57" s="384"/>
      <c r="C57" s="385"/>
      <c r="D57" s="860" t="s">
        <v>278</v>
      </c>
      <c r="E57" s="861"/>
      <c r="F57" s="861"/>
      <c r="G57" s="861"/>
      <c r="H57" s="861"/>
      <c r="I57" s="616" t="s">
        <v>2</v>
      </c>
      <c r="J57" s="616"/>
      <c r="K57" s="617" t="s">
        <v>6</v>
      </c>
      <c r="L57" s="560"/>
      <c r="M57" s="560"/>
      <c r="N57" s="560"/>
      <c r="O57" s="560"/>
      <c r="P57" s="560"/>
      <c r="Q57" s="431" t="s">
        <v>279</v>
      </c>
      <c r="R57" s="432"/>
      <c r="S57" s="432"/>
      <c r="T57" s="432"/>
      <c r="U57" s="432"/>
      <c r="V57" s="616" t="s">
        <v>2</v>
      </c>
      <c r="W57" s="616"/>
      <c r="X57" s="617" t="s">
        <v>6</v>
      </c>
      <c r="Y57" s="560"/>
      <c r="Z57" s="560"/>
      <c r="AA57" s="560"/>
      <c r="AB57" s="560"/>
      <c r="AC57" s="537"/>
    </row>
    <row r="58" spans="2:29" s="319" customFormat="1" ht="15" customHeight="1">
      <c r="B58" s="384"/>
      <c r="C58" s="385"/>
      <c r="D58" s="433" t="s">
        <v>273</v>
      </c>
      <c r="E58" s="560"/>
      <c r="F58" s="560"/>
      <c r="G58" s="618"/>
      <c r="H58" s="618"/>
      <c r="I58" s="341">
        <v>25</v>
      </c>
      <c r="J58" s="341"/>
      <c r="K58" s="352">
        <v>37</v>
      </c>
      <c r="L58" s="560"/>
      <c r="M58" s="560"/>
      <c r="N58" s="560"/>
      <c r="O58" s="560"/>
      <c r="P58" s="560"/>
      <c r="Q58" s="433" t="s">
        <v>273</v>
      </c>
      <c r="R58" s="560"/>
      <c r="S58" s="560"/>
      <c r="T58" s="618"/>
      <c r="U58" s="618"/>
      <c r="V58" s="341">
        <v>25</v>
      </c>
      <c r="W58" s="341"/>
      <c r="X58" s="352">
        <v>37</v>
      </c>
      <c r="Y58" s="560"/>
      <c r="Z58" s="560"/>
      <c r="AA58" s="560"/>
      <c r="AB58" s="560"/>
      <c r="AC58" s="537"/>
    </row>
    <row r="59" spans="2:29" s="319" customFormat="1" ht="15" customHeight="1">
      <c r="B59" s="384"/>
      <c r="C59" s="385"/>
      <c r="D59" s="433" t="s">
        <v>274</v>
      </c>
      <c r="E59" s="560"/>
      <c r="F59" s="560"/>
      <c r="G59" s="618"/>
      <c r="H59" s="618"/>
      <c r="I59" s="341">
        <v>9</v>
      </c>
      <c r="J59" s="341"/>
      <c r="K59" s="352"/>
      <c r="L59" s="560"/>
      <c r="M59" s="560"/>
      <c r="N59" s="560"/>
      <c r="O59" s="560"/>
      <c r="P59" s="560"/>
      <c r="Q59" s="433" t="s">
        <v>274</v>
      </c>
      <c r="R59" s="560"/>
      <c r="S59" s="560"/>
      <c r="T59" s="618"/>
      <c r="U59" s="618"/>
      <c r="V59" s="341">
        <v>9</v>
      </c>
      <c r="W59" s="341"/>
      <c r="X59" s="352"/>
      <c r="Y59" s="560"/>
      <c r="Z59" s="560"/>
      <c r="AA59" s="560"/>
      <c r="AB59" s="560"/>
      <c r="AC59" s="537"/>
    </row>
    <row r="60" spans="2:29" s="319" customFormat="1" ht="15" customHeight="1">
      <c r="B60" s="384"/>
      <c r="C60" s="385"/>
      <c r="D60" s="433"/>
      <c r="E60" s="560"/>
      <c r="F60" s="560"/>
      <c r="G60" s="618"/>
      <c r="H60" s="618"/>
      <c r="I60" s="341"/>
      <c r="J60" s="341"/>
      <c r="K60" s="352"/>
      <c r="L60" s="560"/>
      <c r="M60" s="560"/>
      <c r="N60" s="560"/>
      <c r="O60" s="560"/>
      <c r="P60" s="560"/>
      <c r="Q60" s="433" t="s">
        <v>276</v>
      </c>
      <c r="R60" s="560"/>
      <c r="S60" s="560"/>
      <c r="T60" s="618"/>
      <c r="U60" s="618"/>
      <c r="V60" s="341">
        <v>-85</v>
      </c>
      <c r="W60" s="341"/>
      <c r="X60" s="352"/>
      <c r="Y60" s="560"/>
      <c r="Z60" s="560"/>
      <c r="AA60" s="560"/>
      <c r="AB60" s="560"/>
      <c r="AC60" s="537"/>
    </row>
    <row r="61" spans="2:29" s="319" customFormat="1" ht="15" customHeight="1">
      <c r="B61" s="384"/>
      <c r="C61" s="385"/>
      <c r="D61" s="433"/>
      <c r="E61" s="560"/>
      <c r="F61" s="560"/>
      <c r="G61" s="618"/>
      <c r="H61" s="618"/>
      <c r="I61" s="341"/>
      <c r="J61" s="341"/>
      <c r="K61" s="352"/>
      <c r="L61" s="560"/>
      <c r="M61" s="560"/>
      <c r="N61" s="560"/>
      <c r="O61" s="560"/>
      <c r="P61" s="560"/>
      <c r="Q61" s="433" t="s">
        <v>277</v>
      </c>
      <c r="R61" s="560"/>
      <c r="S61" s="560"/>
      <c r="T61" s="618"/>
      <c r="U61" s="618"/>
      <c r="V61" s="341">
        <v>-27</v>
      </c>
      <c r="W61" s="341"/>
      <c r="X61" s="352">
        <v>-10</v>
      </c>
      <c r="Y61" s="560"/>
      <c r="Z61" s="560"/>
      <c r="AA61" s="560"/>
      <c r="AB61" s="560"/>
      <c r="AC61" s="537"/>
    </row>
    <row r="62" spans="2:31" s="319" customFormat="1" ht="15" customHeight="1">
      <c r="B62" s="384"/>
      <c r="C62" s="385"/>
      <c r="D62" s="433" t="s">
        <v>275</v>
      </c>
      <c r="E62" s="560"/>
      <c r="F62" s="560"/>
      <c r="G62" s="618"/>
      <c r="H62" s="618"/>
      <c r="I62" s="341">
        <v>7</v>
      </c>
      <c r="J62" s="341"/>
      <c r="K62" s="352"/>
      <c r="L62" s="560"/>
      <c r="M62" s="560"/>
      <c r="N62" s="560"/>
      <c r="O62" s="560"/>
      <c r="P62" s="560"/>
      <c r="Q62" s="433" t="s">
        <v>275</v>
      </c>
      <c r="R62" s="560"/>
      <c r="S62" s="560"/>
      <c r="T62" s="618"/>
      <c r="U62" s="618"/>
      <c r="V62" s="341">
        <v>7</v>
      </c>
      <c r="W62" s="341"/>
      <c r="X62" s="352"/>
      <c r="Y62" s="560"/>
      <c r="Z62" s="560"/>
      <c r="AA62" s="560"/>
      <c r="AB62" s="560"/>
      <c r="AC62" s="537"/>
      <c r="AE62" s="105"/>
    </row>
    <row r="63" spans="2:31" s="319" customFormat="1" ht="25.5" customHeight="1">
      <c r="B63" s="384"/>
      <c r="C63" s="385"/>
      <c r="D63" s="434" t="s">
        <v>204</v>
      </c>
      <c r="E63" s="619"/>
      <c r="F63" s="619"/>
      <c r="G63" s="620"/>
      <c r="H63" s="620"/>
      <c r="I63" s="619">
        <v>41</v>
      </c>
      <c r="J63" s="619"/>
      <c r="K63" s="579">
        <v>37</v>
      </c>
      <c r="L63" s="560"/>
      <c r="M63" s="560"/>
      <c r="N63" s="560"/>
      <c r="O63" s="560"/>
      <c r="P63" s="560"/>
      <c r="Q63" s="434" t="s">
        <v>204</v>
      </c>
      <c r="R63" s="619"/>
      <c r="S63" s="619"/>
      <c r="T63" s="620"/>
      <c r="U63" s="620"/>
      <c r="V63" s="619">
        <v>-71</v>
      </c>
      <c r="W63" s="619"/>
      <c r="X63" s="579">
        <v>27</v>
      </c>
      <c r="Y63" s="560"/>
      <c r="Z63" s="560"/>
      <c r="AA63" s="560"/>
      <c r="AB63" s="560"/>
      <c r="AC63" s="537"/>
      <c r="AE63" s="105"/>
    </row>
    <row r="64" spans="2:31" s="319" customFormat="1" ht="12.75">
      <c r="B64" s="621"/>
      <c r="C64" s="622"/>
      <c r="D64" s="435"/>
      <c r="E64" s="623"/>
      <c r="F64" s="623"/>
      <c r="G64" s="624"/>
      <c r="H64" s="624"/>
      <c r="I64" s="623"/>
      <c r="J64" s="623"/>
      <c r="K64" s="623"/>
      <c r="L64" s="623"/>
      <c r="M64" s="623"/>
      <c r="N64" s="623"/>
      <c r="O64" s="623"/>
      <c r="P64" s="623"/>
      <c r="Q64" s="623"/>
      <c r="R64" s="623"/>
      <c r="S64" s="623"/>
      <c r="T64" s="623"/>
      <c r="U64" s="623"/>
      <c r="V64" s="623"/>
      <c r="W64" s="623"/>
      <c r="X64" s="623"/>
      <c r="Y64" s="623"/>
      <c r="Z64" s="623"/>
      <c r="AA64" s="623"/>
      <c r="AB64" s="623"/>
      <c r="AC64" s="625"/>
      <c r="AE64" s="105"/>
    </row>
    <row r="65" spans="2:31" ht="18.75" thickBot="1">
      <c r="B65" s="813"/>
      <c r="C65" s="814"/>
      <c r="D65" s="814"/>
      <c r="E65" s="814"/>
      <c r="F65" s="814"/>
      <c r="G65" s="814"/>
      <c r="H65" s="814"/>
      <c r="I65" s="814"/>
      <c r="J65" s="814"/>
      <c r="K65" s="814"/>
      <c r="L65" s="814"/>
      <c r="M65" s="814"/>
      <c r="N65" s="814"/>
      <c r="O65" s="814"/>
      <c r="P65" s="814"/>
      <c r="Q65" s="814"/>
      <c r="R65" s="814"/>
      <c r="S65" s="814"/>
      <c r="T65" s="814"/>
      <c r="U65" s="814"/>
      <c r="V65" s="814"/>
      <c r="W65" s="814"/>
      <c r="X65" s="814"/>
      <c r="Y65" s="814"/>
      <c r="Z65" s="814"/>
      <c r="AA65" s="814"/>
      <c r="AB65" s="814"/>
      <c r="AC65" s="815"/>
      <c r="AE65" s="319"/>
    </row>
    <row r="66" spans="2:31" ht="57" thickTop="1">
      <c r="B66" s="114"/>
      <c r="C66" s="293"/>
      <c r="D66" s="836" t="s">
        <v>281</v>
      </c>
      <c r="E66" s="837"/>
      <c r="F66" s="837"/>
      <c r="G66" s="837"/>
      <c r="H66" s="837"/>
      <c r="I66" s="837"/>
      <c r="J66" s="837"/>
      <c r="K66" s="837"/>
      <c r="L66" s="837"/>
      <c r="M66" s="837"/>
      <c r="N66" s="837"/>
      <c r="O66" s="838"/>
      <c r="P66" s="289"/>
      <c r="Q66" s="836" t="s">
        <v>213</v>
      </c>
      <c r="R66" s="837"/>
      <c r="S66" s="837"/>
      <c r="T66" s="837"/>
      <c r="U66" s="837"/>
      <c r="V66" s="838"/>
      <c r="W66" s="289"/>
      <c r="X66" s="297" t="s">
        <v>264</v>
      </c>
      <c r="Y66" s="300"/>
      <c r="Z66" s="297" t="s">
        <v>265</v>
      </c>
      <c r="AA66" s="300"/>
      <c r="AB66" s="297" t="s">
        <v>266</v>
      </c>
      <c r="AC66" s="115"/>
      <c r="AE66" s="319"/>
    </row>
    <row r="67" spans="2:31" ht="15.75">
      <c r="B67" s="534"/>
      <c r="C67" s="535"/>
      <c r="D67" s="841"/>
      <c r="E67" s="842"/>
      <c r="F67" s="842"/>
      <c r="G67" s="842"/>
      <c r="H67" s="842"/>
      <c r="I67" s="842"/>
      <c r="J67" s="842"/>
      <c r="K67" s="842"/>
      <c r="L67" s="842"/>
      <c r="M67" s="842"/>
      <c r="N67" s="842"/>
      <c r="O67" s="843"/>
      <c r="P67" s="290"/>
      <c r="Q67" s="810"/>
      <c r="R67" s="840"/>
      <c r="S67" s="131"/>
      <c r="T67" s="132"/>
      <c r="U67" s="131"/>
      <c r="V67" s="291"/>
      <c r="W67" s="290"/>
      <c r="X67" s="294"/>
      <c r="Y67" s="290"/>
      <c r="Z67" s="294"/>
      <c r="AA67" s="290"/>
      <c r="AB67" s="294"/>
      <c r="AC67" s="536"/>
      <c r="AE67" s="335"/>
    </row>
    <row r="68" spans="2:31" s="319" customFormat="1" ht="39.75">
      <c r="B68" s="384"/>
      <c r="C68" s="385"/>
      <c r="D68" s="816" t="s">
        <v>257</v>
      </c>
      <c r="E68" s="817"/>
      <c r="F68" s="292"/>
      <c r="G68" s="818" t="s">
        <v>258</v>
      </c>
      <c r="H68" s="808"/>
      <c r="I68" s="809"/>
      <c r="J68" s="292"/>
      <c r="K68" s="314" t="s">
        <v>261</v>
      </c>
      <c r="L68" s="135"/>
      <c r="M68" s="314" t="s">
        <v>259</v>
      </c>
      <c r="N68" s="292"/>
      <c r="O68" s="315" t="s">
        <v>295</v>
      </c>
      <c r="P68" s="292"/>
      <c r="Q68" s="816" t="s">
        <v>260</v>
      </c>
      <c r="R68" s="817"/>
      <c r="S68" s="292"/>
      <c r="T68" s="312" t="s">
        <v>301</v>
      </c>
      <c r="U68" s="292"/>
      <c r="V68" s="316" t="s">
        <v>271</v>
      </c>
      <c r="W68" s="292"/>
      <c r="X68" s="317" t="s">
        <v>267</v>
      </c>
      <c r="Y68" s="292"/>
      <c r="Z68" s="317" t="s">
        <v>262</v>
      </c>
      <c r="AA68" s="292"/>
      <c r="AB68" s="317" t="s">
        <v>263</v>
      </c>
      <c r="AC68" s="537"/>
      <c r="AE68" s="335"/>
    </row>
    <row r="69" spans="2:31" s="319" customFormat="1" ht="15" customHeight="1">
      <c r="B69" s="596"/>
      <c r="C69" s="551"/>
      <c r="D69" s="328" t="s">
        <v>14</v>
      </c>
      <c r="E69" s="322"/>
      <c r="F69" s="135"/>
      <c r="G69" s="858" t="s">
        <v>255</v>
      </c>
      <c r="H69" s="858" t="s">
        <v>254</v>
      </c>
      <c r="I69" s="858" t="s">
        <v>302</v>
      </c>
      <c r="J69" s="135"/>
      <c r="K69" s="326"/>
      <c r="L69" s="135"/>
      <c r="M69" s="326"/>
      <c r="N69" s="135"/>
      <c r="O69" s="327"/>
      <c r="P69" s="135"/>
      <c r="Q69" s="328"/>
      <c r="R69" s="322"/>
      <c r="S69" s="135"/>
      <c r="T69" s="410"/>
      <c r="U69" s="135"/>
      <c r="V69" s="326"/>
      <c r="W69" s="135"/>
      <c r="X69" s="295"/>
      <c r="Y69" s="135"/>
      <c r="Z69" s="295"/>
      <c r="AA69" s="135"/>
      <c r="AB69" s="295"/>
      <c r="AC69" s="540"/>
      <c r="AE69" s="335"/>
    </row>
    <row r="70" spans="2:31" s="335" customFormat="1" ht="33" customHeight="1">
      <c r="B70" s="384"/>
      <c r="C70" s="385"/>
      <c r="D70" s="846" t="s">
        <v>0</v>
      </c>
      <c r="E70" s="847"/>
      <c r="F70" s="332"/>
      <c r="G70" s="859"/>
      <c r="H70" s="859"/>
      <c r="I70" s="859"/>
      <c r="J70" s="332"/>
      <c r="K70" s="331"/>
      <c r="L70" s="332"/>
      <c r="M70" s="331"/>
      <c r="N70" s="332"/>
      <c r="O70" s="333"/>
      <c r="P70" s="287"/>
      <c r="Q70" s="846" t="s">
        <v>0</v>
      </c>
      <c r="R70" s="847"/>
      <c r="S70" s="287"/>
      <c r="T70" s="331"/>
      <c r="U70" s="287"/>
      <c r="V70" s="331"/>
      <c r="W70" s="287"/>
      <c r="X70" s="296"/>
      <c r="Y70" s="287"/>
      <c r="Z70" s="296"/>
      <c r="AA70" s="287"/>
      <c r="AB70" s="296"/>
      <c r="AC70" s="543"/>
      <c r="AE70" s="436"/>
    </row>
    <row r="71" spans="2:31" s="335" customFormat="1" ht="15" customHeight="1">
      <c r="B71" s="607"/>
      <c r="C71" s="608"/>
      <c r="D71" s="413" t="s">
        <v>8</v>
      </c>
      <c r="E71" s="414">
        <v>6580</v>
      </c>
      <c r="F71" s="415"/>
      <c r="G71" s="415">
        <v>-3</v>
      </c>
      <c r="H71" s="415">
        <v>-5</v>
      </c>
      <c r="I71" s="415"/>
      <c r="J71" s="415"/>
      <c r="K71" s="416">
        <v>6572</v>
      </c>
      <c r="L71" s="415"/>
      <c r="M71" s="415">
        <v>111</v>
      </c>
      <c r="N71" s="415"/>
      <c r="O71" s="417">
        <v>6461</v>
      </c>
      <c r="P71" s="418"/>
      <c r="Q71" s="413" t="s">
        <v>8</v>
      </c>
      <c r="R71" s="414">
        <v>6173</v>
      </c>
      <c r="S71" s="418"/>
      <c r="T71" s="416"/>
      <c r="U71" s="418"/>
      <c r="V71" s="416">
        <v>6173</v>
      </c>
      <c r="W71" s="418"/>
      <c r="X71" s="419">
        <v>-0.06185410334346508</v>
      </c>
      <c r="Y71" s="418"/>
      <c r="Z71" s="419">
        <v>-0.06071211199026172</v>
      </c>
      <c r="AA71" s="418"/>
      <c r="AB71" s="419">
        <v>-0.04457514316669242</v>
      </c>
      <c r="AC71" s="609"/>
      <c r="AE71" s="436"/>
    </row>
    <row r="72" spans="2:31" s="335" customFormat="1" ht="15" customHeight="1">
      <c r="B72" s="607"/>
      <c r="C72" s="608"/>
      <c r="D72" s="420" t="s">
        <v>216</v>
      </c>
      <c r="E72" s="421">
        <v>4313</v>
      </c>
      <c r="F72" s="395"/>
      <c r="G72" s="395">
        <v>-3</v>
      </c>
      <c r="H72" s="395">
        <v>-5</v>
      </c>
      <c r="I72" s="395"/>
      <c r="J72" s="395"/>
      <c r="K72" s="422">
        <v>4305</v>
      </c>
      <c r="L72" s="395"/>
      <c r="M72" s="395">
        <v>111</v>
      </c>
      <c r="N72" s="395"/>
      <c r="O72" s="423">
        <v>4194</v>
      </c>
      <c r="P72" s="418"/>
      <c r="Q72" s="420" t="s">
        <v>216</v>
      </c>
      <c r="R72" s="421">
        <v>3994</v>
      </c>
      <c r="S72" s="418"/>
      <c r="T72" s="422"/>
      <c r="U72" s="418"/>
      <c r="V72" s="422">
        <v>3994</v>
      </c>
      <c r="W72" s="418"/>
      <c r="X72" s="424">
        <v>-0.07396243913749134</v>
      </c>
      <c r="Y72" s="418"/>
      <c r="Z72" s="424">
        <v>-0.07224157955865274</v>
      </c>
      <c r="AA72" s="418"/>
      <c r="AB72" s="424">
        <v>-0.047687172150691515</v>
      </c>
      <c r="AC72" s="609"/>
      <c r="AE72" s="436"/>
    </row>
    <row r="73" spans="2:31" s="335" customFormat="1" ht="15" customHeight="1">
      <c r="B73" s="607"/>
      <c r="C73" s="608"/>
      <c r="D73" s="420" t="s">
        <v>189</v>
      </c>
      <c r="E73" s="421">
        <v>2612</v>
      </c>
      <c r="F73" s="395"/>
      <c r="G73" s="395"/>
      <c r="H73" s="395"/>
      <c r="I73" s="395"/>
      <c r="J73" s="395"/>
      <c r="K73" s="422">
        <v>2612</v>
      </c>
      <c r="L73" s="395"/>
      <c r="M73" s="395"/>
      <c r="N73" s="395"/>
      <c r="O73" s="423"/>
      <c r="P73" s="418"/>
      <c r="Q73" s="420" t="s">
        <v>189</v>
      </c>
      <c r="R73" s="421">
        <v>2551</v>
      </c>
      <c r="S73" s="418"/>
      <c r="T73" s="422"/>
      <c r="U73" s="418"/>
      <c r="V73" s="422">
        <v>2551</v>
      </c>
      <c r="W73" s="418"/>
      <c r="X73" s="424">
        <v>-0.023353751914241938</v>
      </c>
      <c r="Y73" s="418"/>
      <c r="Z73" s="424">
        <v>-0.023353751914241938</v>
      </c>
      <c r="AA73" s="418"/>
      <c r="AB73" s="424"/>
      <c r="AC73" s="609"/>
      <c r="AE73" s="436"/>
    </row>
    <row r="74" spans="2:31" s="335" customFormat="1" ht="15" customHeight="1">
      <c r="B74" s="607"/>
      <c r="C74" s="608"/>
      <c r="D74" s="425" t="s">
        <v>9</v>
      </c>
      <c r="E74" s="421">
        <v>223</v>
      </c>
      <c r="F74" s="395"/>
      <c r="G74" s="395">
        <v>116</v>
      </c>
      <c r="H74" s="395"/>
      <c r="I74" s="395"/>
      <c r="J74" s="395"/>
      <c r="K74" s="422">
        <v>339</v>
      </c>
      <c r="L74" s="395"/>
      <c r="M74" s="395"/>
      <c r="N74" s="395"/>
      <c r="O74" s="423"/>
      <c r="P74" s="418"/>
      <c r="Q74" s="425" t="s">
        <v>9</v>
      </c>
      <c r="R74" s="421">
        <v>391</v>
      </c>
      <c r="S74" s="418"/>
      <c r="T74" s="427"/>
      <c r="U74" s="418"/>
      <c r="V74" s="422">
        <v>391</v>
      </c>
      <c r="W74" s="418"/>
      <c r="X74" s="424">
        <v>0.7533632286995515</v>
      </c>
      <c r="Y74" s="418"/>
      <c r="Z74" s="424">
        <v>0.15339233038348077</v>
      </c>
      <c r="AA74" s="418"/>
      <c r="AB74" s="424"/>
      <c r="AC74" s="543"/>
      <c r="AE74" s="436"/>
    </row>
    <row r="75" spans="2:31" s="335" customFormat="1" ht="15" customHeight="1">
      <c r="B75" s="607"/>
      <c r="C75" s="608"/>
      <c r="D75" s="425" t="s">
        <v>37</v>
      </c>
      <c r="E75" s="421">
        <v>885</v>
      </c>
      <c r="F75" s="395"/>
      <c r="G75" s="395"/>
      <c r="H75" s="395">
        <v>30</v>
      </c>
      <c r="I75" s="395"/>
      <c r="J75" s="395"/>
      <c r="K75" s="422">
        <v>915</v>
      </c>
      <c r="L75" s="395"/>
      <c r="M75" s="395"/>
      <c r="N75" s="395"/>
      <c r="O75" s="423"/>
      <c r="P75" s="418"/>
      <c r="Q75" s="425" t="s">
        <v>37</v>
      </c>
      <c r="R75" s="421">
        <v>1222</v>
      </c>
      <c r="S75" s="418"/>
      <c r="T75" s="427"/>
      <c r="U75" s="418"/>
      <c r="V75" s="422">
        <v>1222</v>
      </c>
      <c r="W75" s="418"/>
      <c r="X75" s="424">
        <v>0.38079096045197747</v>
      </c>
      <c r="Y75" s="418"/>
      <c r="Z75" s="424">
        <v>0.346</v>
      </c>
      <c r="AA75" s="418"/>
      <c r="AB75" s="424"/>
      <c r="AC75" s="543"/>
      <c r="AE75" s="436"/>
    </row>
    <row r="76" spans="2:31" s="335" customFormat="1" ht="15" customHeight="1">
      <c r="B76" s="607"/>
      <c r="C76" s="608"/>
      <c r="D76" s="425" t="s">
        <v>137</v>
      </c>
      <c r="E76" s="421">
        <v>54</v>
      </c>
      <c r="F76" s="395"/>
      <c r="G76" s="395"/>
      <c r="H76" s="395"/>
      <c r="I76" s="395"/>
      <c r="J76" s="395"/>
      <c r="K76" s="422">
        <v>54</v>
      </c>
      <c r="L76" s="395"/>
      <c r="M76" s="395"/>
      <c r="N76" s="395"/>
      <c r="O76" s="423"/>
      <c r="P76" s="418"/>
      <c r="Q76" s="425" t="s">
        <v>137</v>
      </c>
      <c r="R76" s="421">
        <v>67</v>
      </c>
      <c r="S76" s="418"/>
      <c r="T76" s="427"/>
      <c r="U76" s="418"/>
      <c r="V76" s="422">
        <v>67</v>
      </c>
      <c r="W76" s="418"/>
      <c r="X76" s="424">
        <v>0.2407407407407407</v>
      </c>
      <c r="Y76" s="418"/>
      <c r="Z76" s="424">
        <v>0.2407407407407407</v>
      </c>
      <c r="AA76" s="418"/>
      <c r="AB76" s="424"/>
      <c r="AC76" s="543"/>
      <c r="AE76" s="436"/>
    </row>
    <row r="77" spans="2:31" s="335" customFormat="1" ht="15" customHeight="1">
      <c r="B77" s="607"/>
      <c r="C77" s="608"/>
      <c r="D77" s="425" t="s">
        <v>11</v>
      </c>
      <c r="E77" s="421">
        <v>118</v>
      </c>
      <c r="F77" s="395"/>
      <c r="G77" s="395">
        <v>2</v>
      </c>
      <c r="H77" s="395">
        <v>-1</v>
      </c>
      <c r="I77" s="395"/>
      <c r="J77" s="395"/>
      <c r="K77" s="422">
        <v>119</v>
      </c>
      <c r="L77" s="395"/>
      <c r="M77" s="395"/>
      <c r="N77" s="395"/>
      <c r="O77" s="423"/>
      <c r="P77" s="418"/>
      <c r="Q77" s="425" t="s">
        <v>11</v>
      </c>
      <c r="R77" s="421">
        <v>109</v>
      </c>
      <c r="S77" s="418"/>
      <c r="T77" s="427"/>
      <c r="U77" s="418"/>
      <c r="V77" s="422">
        <v>109</v>
      </c>
      <c r="W77" s="418"/>
      <c r="X77" s="424">
        <v>-0.07627118644067798</v>
      </c>
      <c r="Y77" s="418"/>
      <c r="Z77" s="424">
        <v>-0.08403361344537819</v>
      </c>
      <c r="AA77" s="418"/>
      <c r="AB77" s="424"/>
      <c r="AC77" s="543"/>
      <c r="AE77" s="401"/>
    </row>
    <row r="78" spans="2:31" s="335" customFormat="1" ht="15" customHeight="1">
      <c r="B78" s="607"/>
      <c r="C78" s="608"/>
      <c r="D78" s="425" t="s">
        <v>269</v>
      </c>
      <c r="E78" s="421">
        <v>60</v>
      </c>
      <c r="F78" s="395"/>
      <c r="G78" s="395"/>
      <c r="H78" s="395">
        <v>-3</v>
      </c>
      <c r="I78" s="395"/>
      <c r="J78" s="395"/>
      <c r="K78" s="422">
        <v>57</v>
      </c>
      <c r="L78" s="395"/>
      <c r="M78" s="395"/>
      <c r="N78" s="395"/>
      <c r="O78" s="423"/>
      <c r="P78" s="418"/>
      <c r="Q78" s="425" t="s">
        <v>269</v>
      </c>
      <c r="R78" s="421">
        <v>49</v>
      </c>
      <c r="S78" s="418"/>
      <c r="T78" s="427"/>
      <c r="U78" s="418"/>
      <c r="V78" s="422">
        <v>49</v>
      </c>
      <c r="W78" s="418"/>
      <c r="X78" s="424">
        <v>-0.18333333333333335</v>
      </c>
      <c r="Y78" s="418"/>
      <c r="Z78" s="424">
        <v>-0.14035087719298245</v>
      </c>
      <c r="AA78" s="418"/>
      <c r="AB78" s="424"/>
      <c r="AC78" s="543"/>
      <c r="AE78" s="401"/>
    </row>
    <row r="79" spans="2:31" s="335" customFormat="1" ht="15" customHeight="1">
      <c r="B79" s="607"/>
      <c r="C79" s="608"/>
      <c r="D79" s="425" t="s">
        <v>270</v>
      </c>
      <c r="E79" s="421">
        <v>-67</v>
      </c>
      <c r="F79" s="395"/>
      <c r="G79" s="395">
        <v>-2</v>
      </c>
      <c r="H79" s="395"/>
      <c r="I79" s="395"/>
      <c r="J79" s="395"/>
      <c r="K79" s="422">
        <v>-69</v>
      </c>
      <c r="L79" s="395"/>
      <c r="M79" s="395"/>
      <c r="N79" s="395"/>
      <c r="O79" s="423"/>
      <c r="P79" s="418"/>
      <c r="Q79" s="425" t="s">
        <v>270</v>
      </c>
      <c r="R79" s="421">
        <v>-81</v>
      </c>
      <c r="S79" s="418"/>
      <c r="T79" s="427"/>
      <c r="U79" s="418"/>
      <c r="V79" s="422">
        <v>-81</v>
      </c>
      <c r="W79" s="418"/>
      <c r="X79" s="424"/>
      <c r="Y79" s="418"/>
      <c r="Z79" s="424">
        <v>0.17391304347826098</v>
      </c>
      <c r="AA79" s="418"/>
      <c r="AB79" s="424"/>
      <c r="AC79" s="543"/>
      <c r="AE79" s="436"/>
    </row>
    <row r="80" spans="2:31" s="319" customFormat="1" ht="13.5" thickBot="1">
      <c r="B80" s="607"/>
      <c r="C80" s="608"/>
      <c r="D80" s="353" t="s">
        <v>12</v>
      </c>
      <c r="E80" s="437">
        <v>7853</v>
      </c>
      <c r="F80" s="438"/>
      <c r="G80" s="356">
        <v>113</v>
      </c>
      <c r="H80" s="356">
        <v>21</v>
      </c>
      <c r="I80" s="438"/>
      <c r="J80" s="438"/>
      <c r="K80" s="355">
        <v>7987</v>
      </c>
      <c r="L80" s="345"/>
      <c r="M80" s="356">
        <v>111</v>
      </c>
      <c r="N80" s="345"/>
      <c r="O80" s="357">
        <v>7876</v>
      </c>
      <c r="P80" s="341"/>
      <c r="Q80" s="353" t="s">
        <v>12</v>
      </c>
      <c r="R80" s="437">
        <v>7930</v>
      </c>
      <c r="S80" s="341"/>
      <c r="T80" s="355"/>
      <c r="U80" s="341"/>
      <c r="V80" s="355">
        <v>7930</v>
      </c>
      <c r="W80" s="341"/>
      <c r="X80" s="358">
        <v>0.009805169998726493</v>
      </c>
      <c r="Y80" s="341"/>
      <c r="Z80" s="358">
        <v>-0.007136596970076403</v>
      </c>
      <c r="AA80" s="341"/>
      <c r="AB80" s="359">
        <v>0.006856272219400772</v>
      </c>
      <c r="AC80" s="537"/>
      <c r="AE80" s="436"/>
    </row>
    <row r="81" spans="2:31" s="319" customFormat="1" ht="15" customHeight="1" thickTop="1">
      <c r="B81" s="384"/>
      <c r="C81" s="385"/>
      <c r="D81" s="548"/>
      <c r="E81" s="549"/>
      <c r="F81" s="341"/>
      <c r="G81" s="550"/>
      <c r="H81" s="550"/>
      <c r="I81" s="550"/>
      <c r="J81" s="341"/>
      <c r="K81" s="550"/>
      <c r="L81" s="385"/>
      <c r="M81" s="385"/>
      <c r="N81" s="551"/>
      <c r="O81" s="552"/>
      <c r="P81" s="551"/>
      <c r="Q81" s="548"/>
      <c r="R81" s="549"/>
      <c r="S81" s="341"/>
      <c r="T81" s="550"/>
      <c r="U81" s="341"/>
      <c r="V81" s="550"/>
      <c r="W81" s="551"/>
      <c r="X81" s="553"/>
      <c r="Y81" s="551"/>
      <c r="Z81" s="553"/>
      <c r="AA81" s="551"/>
      <c r="AB81" s="554"/>
      <c r="AC81" s="537"/>
      <c r="AE81" s="335"/>
    </row>
    <row r="82" spans="2:33" s="335" customFormat="1" ht="15" customHeight="1">
      <c r="B82" s="384"/>
      <c r="C82" s="385"/>
      <c r="D82" s="313" t="s">
        <v>53</v>
      </c>
      <c r="E82" s="555"/>
      <c r="F82" s="287"/>
      <c r="G82" s="362"/>
      <c r="H82" s="362"/>
      <c r="I82" s="556"/>
      <c r="J82" s="287"/>
      <c r="K82" s="556"/>
      <c r="L82" s="287"/>
      <c r="M82" s="287"/>
      <c r="N82" s="287"/>
      <c r="O82" s="557"/>
      <c r="P82" s="287"/>
      <c r="Q82" s="313" t="s">
        <v>53</v>
      </c>
      <c r="R82" s="555"/>
      <c r="S82" s="287"/>
      <c r="T82" s="556"/>
      <c r="U82" s="287"/>
      <c r="V82" s="556"/>
      <c r="W82" s="287"/>
      <c r="X82" s="296"/>
      <c r="Y82" s="287"/>
      <c r="Z82" s="296"/>
      <c r="AA82" s="287"/>
      <c r="AB82" s="287"/>
      <c r="AC82" s="543"/>
      <c r="AD82" s="436"/>
      <c r="AF82" s="436"/>
      <c r="AG82" s="436"/>
    </row>
    <row r="83" spans="2:33" s="335" customFormat="1" ht="15" customHeight="1">
      <c r="B83" s="607"/>
      <c r="C83" s="608"/>
      <c r="D83" s="413" t="s">
        <v>8</v>
      </c>
      <c r="E83" s="414">
        <v>3062</v>
      </c>
      <c r="F83" s="610"/>
      <c r="G83" s="415">
        <v>-3</v>
      </c>
      <c r="H83" s="415">
        <v>-1</v>
      </c>
      <c r="I83" s="415">
        <v>49</v>
      </c>
      <c r="J83" s="610"/>
      <c r="K83" s="415">
        <v>3107</v>
      </c>
      <c r="L83" s="418"/>
      <c r="M83" s="418"/>
      <c r="N83" s="418"/>
      <c r="O83" s="611"/>
      <c r="P83" s="418"/>
      <c r="Q83" s="413" t="s">
        <v>8</v>
      </c>
      <c r="R83" s="414">
        <v>2766</v>
      </c>
      <c r="S83" s="418"/>
      <c r="T83" s="415">
        <v>98</v>
      </c>
      <c r="U83" s="418"/>
      <c r="V83" s="415">
        <v>2864</v>
      </c>
      <c r="W83" s="418"/>
      <c r="X83" s="419">
        <v>-0.09666884389288044</v>
      </c>
      <c r="Y83" s="418"/>
      <c r="Z83" s="419">
        <v>-0.07821049243643385</v>
      </c>
      <c r="AA83" s="418"/>
      <c r="AB83" s="418"/>
      <c r="AC83" s="609"/>
      <c r="AD83" s="436"/>
      <c r="AE83" s="319"/>
      <c r="AF83" s="436"/>
      <c r="AG83" s="436"/>
    </row>
    <row r="84" spans="2:33" s="335" customFormat="1" ht="15" customHeight="1">
      <c r="B84" s="607"/>
      <c r="C84" s="608"/>
      <c r="D84" s="425" t="s">
        <v>9</v>
      </c>
      <c r="E84" s="421">
        <v>12</v>
      </c>
      <c r="F84" s="418"/>
      <c r="G84" s="395">
        <v>14</v>
      </c>
      <c r="H84" s="395"/>
      <c r="I84" s="395"/>
      <c r="J84" s="418"/>
      <c r="K84" s="395">
        <v>26</v>
      </c>
      <c r="L84" s="418"/>
      <c r="M84" s="418"/>
      <c r="N84" s="418"/>
      <c r="O84" s="611"/>
      <c r="P84" s="418"/>
      <c r="Q84" s="425" t="s">
        <v>9</v>
      </c>
      <c r="R84" s="421">
        <v>58</v>
      </c>
      <c r="S84" s="418"/>
      <c r="T84" s="395">
        <v>2</v>
      </c>
      <c r="U84" s="418"/>
      <c r="V84" s="395">
        <v>60</v>
      </c>
      <c r="W84" s="418"/>
      <c r="X84" s="424">
        <v>3.833333333333333</v>
      </c>
      <c r="Y84" s="418"/>
      <c r="Z84" s="424">
        <v>1.3076923076923075</v>
      </c>
      <c r="AA84" s="418"/>
      <c r="AB84" s="418"/>
      <c r="AC84" s="609"/>
      <c r="AD84" s="436"/>
      <c r="AE84" s="319"/>
      <c r="AF84" s="436"/>
      <c r="AG84" s="436"/>
    </row>
    <row r="85" spans="2:33" s="335" customFormat="1" ht="15" customHeight="1">
      <c r="B85" s="607"/>
      <c r="C85" s="608"/>
      <c r="D85" s="425" t="s">
        <v>37</v>
      </c>
      <c r="E85" s="421">
        <v>173</v>
      </c>
      <c r="F85" s="418"/>
      <c r="G85" s="395"/>
      <c r="H85" s="395">
        <v>7</v>
      </c>
      <c r="I85" s="395"/>
      <c r="J85" s="418"/>
      <c r="K85" s="395">
        <v>180</v>
      </c>
      <c r="L85" s="418"/>
      <c r="M85" s="418"/>
      <c r="N85" s="418"/>
      <c r="O85" s="611"/>
      <c r="P85" s="418"/>
      <c r="Q85" s="425" t="s">
        <v>37</v>
      </c>
      <c r="R85" s="421">
        <v>316</v>
      </c>
      <c r="S85" s="418"/>
      <c r="T85" s="395"/>
      <c r="U85" s="418"/>
      <c r="V85" s="395">
        <v>316</v>
      </c>
      <c r="W85" s="418"/>
      <c r="X85" s="424">
        <v>0.8265895953757225</v>
      </c>
      <c r="Y85" s="418"/>
      <c r="Z85" s="424">
        <v>0.774</v>
      </c>
      <c r="AA85" s="418"/>
      <c r="AB85" s="418"/>
      <c r="AC85" s="609"/>
      <c r="AD85" s="436"/>
      <c r="AE85" s="319"/>
      <c r="AF85" s="436"/>
      <c r="AG85" s="436"/>
    </row>
    <row r="86" spans="2:33" s="319" customFormat="1" ht="15" customHeight="1">
      <c r="B86" s="607"/>
      <c r="C86" s="608"/>
      <c r="D86" s="425" t="s">
        <v>137</v>
      </c>
      <c r="E86" s="421">
        <v>-24</v>
      </c>
      <c r="F86" s="418"/>
      <c r="G86" s="395"/>
      <c r="H86" s="395"/>
      <c r="I86" s="395">
        <v>3</v>
      </c>
      <c r="J86" s="418"/>
      <c r="K86" s="395">
        <v>-21</v>
      </c>
      <c r="L86" s="560"/>
      <c r="M86" s="560"/>
      <c r="N86" s="560"/>
      <c r="O86" s="561"/>
      <c r="P86" s="560"/>
      <c r="Q86" s="349" t="s">
        <v>137</v>
      </c>
      <c r="R86" s="344">
        <v>-10</v>
      </c>
      <c r="S86" s="341"/>
      <c r="T86" s="345"/>
      <c r="U86" s="341"/>
      <c r="V86" s="345">
        <v>-10</v>
      </c>
      <c r="W86" s="560"/>
      <c r="X86" s="348">
        <v>0.5833333333333333</v>
      </c>
      <c r="Y86" s="560"/>
      <c r="Z86" s="348">
        <v>0.5238095238095238</v>
      </c>
      <c r="AA86" s="560"/>
      <c r="AB86" s="560"/>
      <c r="AC86" s="614"/>
      <c r="AD86" s="401"/>
      <c r="AF86" s="401"/>
      <c r="AG86" s="401"/>
    </row>
    <row r="87" spans="2:33" s="319" customFormat="1" ht="15" customHeight="1">
      <c r="B87" s="384"/>
      <c r="C87" s="385"/>
      <c r="D87" s="349" t="s">
        <v>11</v>
      </c>
      <c r="E87" s="344">
        <v>-14</v>
      </c>
      <c r="F87" s="341"/>
      <c r="G87" s="345">
        <v>1</v>
      </c>
      <c r="H87" s="345">
        <v>-1</v>
      </c>
      <c r="I87" s="345">
        <v>6</v>
      </c>
      <c r="J87" s="341"/>
      <c r="K87" s="345">
        <v>-8</v>
      </c>
      <c r="L87" s="341"/>
      <c r="M87" s="341"/>
      <c r="N87" s="341"/>
      <c r="O87" s="559"/>
      <c r="P87" s="341"/>
      <c r="Q87" s="349" t="s">
        <v>11</v>
      </c>
      <c r="R87" s="344">
        <v>-7</v>
      </c>
      <c r="S87" s="341"/>
      <c r="T87" s="345"/>
      <c r="U87" s="341"/>
      <c r="V87" s="345">
        <v>-7</v>
      </c>
      <c r="W87" s="341"/>
      <c r="X87" s="348">
        <v>0.5</v>
      </c>
      <c r="Y87" s="341"/>
      <c r="Z87" s="348">
        <v>0.125</v>
      </c>
      <c r="AA87" s="341"/>
      <c r="AB87" s="341"/>
      <c r="AC87" s="614"/>
      <c r="AD87" s="401"/>
      <c r="AF87" s="401"/>
      <c r="AG87" s="401"/>
    </row>
    <row r="88" spans="2:33" s="319" customFormat="1" ht="15" customHeight="1">
      <c r="B88" s="384"/>
      <c r="C88" s="385"/>
      <c r="D88" s="349" t="s">
        <v>269</v>
      </c>
      <c r="E88" s="344">
        <v>11</v>
      </c>
      <c r="F88" s="341"/>
      <c r="G88" s="345"/>
      <c r="H88" s="345">
        <v>-2</v>
      </c>
      <c r="I88" s="345">
        <v>1</v>
      </c>
      <c r="J88" s="341"/>
      <c r="K88" s="345">
        <v>10</v>
      </c>
      <c r="L88" s="341"/>
      <c r="M88" s="341"/>
      <c r="N88" s="341"/>
      <c r="O88" s="559"/>
      <c r="P88" s="341"/>
      <c r="Q88" s="349" t="s">
        <v>269</v>
      </c>
      <c r="R88" s="344">
        <v>18</v>
      </c>
      <c r="S88" s="341"/>
      <c r="T88" s="345"/>
      <c r="U88" s="341"/>
      <c r="V88" s="345">
        <v>18</v>
      </c>
      <c r="W88" s="341"/>
      <c r="X88" s="348">
        <v>0.6363636363636365</v>
      </c>
      <c r="Y88" s="341"/>
      <c r="Z88" s="348">
        <v>0.8</v>
      </c>
      <c r="AA88" s="341"/>
      <c r="AB88" s="341"/>
      <c r="AC88" s="614"/>
      <c r="AD88" s="401"/>
      <c r="AF88" s="401"/>
      <c r="AG88" s="401"/>
    </row>
    <row r="89" spans="2:33" s="319" customFormat="1" ht="15" customHeight="1">
      <c r="B89" s="384"/>
      <c r="C89" s="385"/>
      <c r="D89" s="349" t="s">
        <v>272</v>
      </c>
      <c r="E89" s="344">
        <v>3</v>
      </c>
      <c r="F89" s="341"/>
      <c r="G89" s="345"/>
      <c r="H89" s="345"/>
      <c r="I89" s="345"/>
      <c r="J89" s="341"/>
      <c r="K89" s="345">
        <v>3</v>
      </c>
      <c r="L89" s="341"/>
      <c r="M89" s="341"/>
      <c r="N89" s="341"/>
      <c r="O89" s="341"/>
      <c r="P89" s="562"/>
      <c r="Q89" s="349" t="s">
        <v>272</v>
      </c>
      <c r="R89" s="344">
        <v>-1</v>
      </c>
      <c r="S89" s="341"/>
      <c r="T89" s="345">
        <v>1</v>
      </c>
      <c r="U89" s="341"/>
      <c r="V89" s="345">
        <v>0</v>
      </c>
      <c r="W89" s="341"/>
      <c r="X89" s="348"/>
      <c r="Y89" s="341"/>
      <c r="Z89" s="348"/>
      <c r="AA89" s="341"/>
      <c r="AB89" s="341"/>
      <c r="AC89" s="614"/>
      <c r="AD89" s="401"/>
      <c r="AF89" s="401"/>
      <c r="AG89" s="401"/>
    </row>
    <row r="90" spans="2:33" s="319" customFormat="1" ht="15" customHeight="1">
      <c r="B90" s="384"/>
      <c r="C90" s="385"/>
      <c r="D90" s="353" t="s">
        <v>12</v>
      </c>
      <c r="E90" s="437">
        <v>3223</v>
      </c>
      <c r="F90" s="563"/>
      <c r="G90" s="356">
        <v>12</v>
      </c>
      <c r="H90" s="356">
        <v>3</v>
      </c>
      <c r="I90" s="356">
        <v>59</v>
      </c>
      <c r="J90" s="563"/>
      <c r="K90" s="356">
        <v>3297</v>
      </c>
      <c r="L90" s="341"/>
      <c r="M90" s="341"/>
      <c r="N90" s="341"/>
      <c r="O90" s="341"/>
      <c r="P90" s="562"/>
      <c r="Q90" s="353" t="s">
        <v>12</v>
      </c>
      <c r="R90" s="437">
        <v>3140</v>
      </c>
      <c r="S90" s="341"/>
      <c r="T90" s="356">
        <v>101</v>
      </c>
      <c r="U90" s="341"/>
      <c r="V90" s="356">
        <v>3241</v>
      </c>
      <c r="W90" s="341"/>
      <c r="X90" s="358">
        <v>-0.025752404591995015</v>
      </c>
      <c r="Y90" s="341"/>
      <c r="Z90" s="358">
        <v>-0.01698513800424628</v>
      </c>
      <c r="AA90" s="341"/>
      <c r="AB90" s="341"/>
      <c r="AC90" s="537"/>
      <c r="AD90" s="401"/>
      <c r="AF90" s="401"/>
      <c r="AG90" s="401"/>
    </row>
    <row r="91" spans="2:33" s="319" customFormat="1" ht="15" customHeight="1">
      <c r="B91" s="385"/>
      <c r="C91" s="552"/>
      <c r="D91" s="364"/>
      <c r="E91" s="352"/>
      <c r="F91" s="341"/>
      <c r="G91" s="363"/>
      <c r="H91" s="363"/>
      <c r="I91" s="345"/>
      <c r="J91" s="341"/>
      <c r="K91" s="345"/>
      <c r="L91" s="341"/>
      <c r="M91" s="341"/>
      <c r="N91" s="341"/>
      <c r="O91" s="341"/>
      <c r="P91" s="562"/>
      <c r="Q91" s="364"/>
      <c r="R91" s="352"/>
      <c r="S91" s="558"/>
      <c r="T91" s="345"/>
      <c r="U91" s="558"/>
      <c r="V91" s="345"/>
      <c r="W91" s="567"/>
      <c r="X91" s="562"/>
      <c r="Y91" s="341"/>
      <c r="Z91" s="562"/>
      <c r="AA91" s="341"/>
      <c r="AB91" s="341"/>
      <c r="AC91" s="537"/>
      <c r="AD91" s="401"/>
      <c r="AF91" s="401"/>
      <c r="AG91" s="401"/>
    </row>
    <row r="92" spans="2:33" s="319" customFormat="1" ht="15" customHeight="1">
      <c r="B92" s="384"/>
      <c r="C92" s="385"/>
      <c r="D92" s="313" t="s">
        <v>113</v>
      </c>
      <c r="E92" s="568"/>
      <c r="F92" s="341"/>
      <c r="G92" s="363"/>
      <c r="H92" s="363"/>
      <c r="I92" s="345"/>
      <c r="J92" s="341"/>
      <c r="K92" s="345"/>
      <c r="L92" s="341"/>
      <c r="M92" s="341"/>
      <c r="N92" s="341"/>
      <c r="O92" s="341"/>
      <c r="P92" s="562"/>
      <c r="Q92" s="313" t="s">
        <v>113</v>
      </c>
      <c r="R92" s="568"/>
      <c r="S92" s="341"/>
      <c r="T92" s="345"/>
      <c r="U92" s="341"/>
      <c r="V92" s="345"/>
      <c r="W92" s="341"/>
      <c r="X92" s="562"/>
      <c r="Y92" s="341"/>
      <c r="Z92" s="562"/>
      <c r="AA92" s="341"/>
      <c r="AB92" s="341"/>
      <c r="AC92" s="537"/>
      <c r="AD92" s="401"/>
      <c r="AF92" s="401"/>
      <c r="AG92" s="401"/>
    </row>
    <row r="93" spans="2:29" s="319" customFormat="1" ht="12.75">
      <c r="B93" s="384"/>
      <c r="C93" s="385"/>
      <c r="D93" s="336" t="s">
        <v>8</v>
      </c>
      <c r="E93" s="365">
        <v>0.4653495440729483</v>
      </c>
      <c r="F93" s="558"/>
      <c r="G93" s="366"/>
      <c r="H93" s="366"/>
      <c r="I93" s="338"/>
      <c r="J93" s="558"/>
      <c r="K93" s="367">
        <v>0.47276323797930614</v>
      </c>
      <c r="L93" s="341"/>
      <c r="M93" s="341"/>
      <c r="N93" s="341"/>
      <c r="O93" s="341"/>
      <c r="P93" s="562"/>
      <c r="Q93" s="336" t="s">
        <v>8</v>
      </c>
      <c r="R93" s="365">
        <v>0.44808034991090234</v>
      </c>
      <c r="S93" s="341"/>
      <c r="T93" s="338"/>
      <c r="U93" s="341"/>
      <c r="V93" s="367">
        <v>0.4639559371456342</v>
      </c>
      <c r="W93" s="341"/>
      <c r="X93" s="569">
        <v>-1.7269194162045975</v>
      </c>
      <c r="Y93" s="341"/>
      <c r="Z93" s="569">
        <v>-0.8807300833671927</v>
      </c>
      <c r="AA93" s="341"/>
      <c r="AB93" s="341"/>
      <c r="AC93" s="537"/>
    </row>
    <row r="94" spans="2:29" s="319" customFormat="1" ht="15" customHeight="1">
      <c r="B94" s="384"/>
      <c r="C94" s="385"/>
      <c r="D94" s="349" t="s">
        <v>9</v>
      </c>
      <c r="E94" s="368">
        <v>0.053811659192825115</v>
      </c>
      <c r="F94" s="341"/>
      <c r="G94" s="363"/>
      <c r="H94" s="363"/>
      <c r="I94" s="345"/>
      <c r="J94" s="341"/>
      <c r="K94" s="369">
        <v>0.07669616519174041</v>
      </c>
      <c r="L94" s="341"/>
      <c r="M94" s="341"/>
      <c r="N94" s="341"/>
      <c r="O94" s="341"/>
      <c r="P94" s="562"/>
      <c r="Q94" s="349" t="s">
        <v>9</v>
      </c>
      <c r="R94" s="368">
        <v>0.1483375959079284</v>
      </c>
      <c r="S94" s="341"/>
      <c r="T94" s="345"/>
      <c r="U94" s="341"/>
      <c r="V94" s="369">
        <v>0.1534526854219949</v>
      </c>
      <c r="W94" s="341"/>
      <c r="X94" s="570">
        <v>9.452593671510327</v>
      </c>
      <c r="Y94" s="341"/>
      <c r="Z94" s="570">
        <v>7.675652023025448</v>
      </c>
      <c r="AA94" s="341"/>
      <c r="AB94" s="341"/>
      <c r="AC94" s="537"/>
    </row>
    <row r="95" spans="2:29" s="319" customFormat="1" ht="15" customHeight="1">
      <c r="B95" s="384"/>
      <c r="C95" s="385"/>
      <c r="D95" s="349" t="s">
        <v>37</v>
      </c>
      <c r="E95" s="368">
        <v>0.19548022598870057</v>
      </c>
      <c r="F95" s="560"/>
      <c r="G95" s="370"/>
      <c r="H95" s="370"/>
      <c r="I95" s="571"/>
      <c r="J95" s="560"/>
      <c r="K95" s="369">
        <v>0.19672131147540983</v>
      </c>
      <c r="L95" s="560"/>
      <c r="M95" s="560"/>
      <c r="N95" s="560"/>
      <c r="O95" s="561"/>
      <c r="P95" s="560"/>
      <c r="Q95" s="349" t="s">
        <v>37</v>
      </c>
      <c r="R95" s="368">
        <v>0.25859247135842883</v>
      </c>
      <c r="S95" s="560"/>
      <c r="T95" s="571"/>
      <c r="U95" s="560"/>
      <c r="V95" s="369">
        <v>0.25859247135842883</v>
      </c>
      <c r="W95" s="560"/>
      <c r="X95" s="570">
        <v>6.311224536972826</v>
      </c>
      <c r="Y95" s="560"/>
      <c r="Z95" s="570">
        <v>6.1871159883019</v>
      </c>
      <c r="AA95" s="560"/>
      <c r="AB95" s="560"/>
      <c r="AC95" s="537"/>
    </row>
    <row r="96" spans="2:29" s="319" customFormat="1" ht="12.75">
      <c r="B96" s="384"/>
      <c r="C96" s="385"/>
      <c r="D96" s="349" t="s">
        <v>137</v>
      </c>
      <c r="E96" s="368">
        <v>-0.4444444444444444</v>
      </c>
      <c r="F96" s="560"/>
      <c r="G96" s="370"/>
      <c r="H96" s="370"/>
      <c r="I96" s="571"/>
      <c r="J96" s="560"/>
      <c r="K96" s="369">
        <v>-0.3888888888888889</v>
      </c>
      <c r="L96" s="560"/>
      <c r="M96" s="560"/>
      <c r="N96" s="560"/>
      <c r="O96" s="561"/>
      <c r="P96" s="560"/>
      <c r="Q96" s="349" t="s">
        <v>137</v>
      </c>
      <c r="R96" s="368">
        <v>-0.14925373134328357</v>
      </c>
      <c r="S96" s="560"/>
      <c r="T96" s="571"/>
      <c r="U96" s="560"/>
      <c r="V96" s="369">
        <v>-0.14925373134328357</v>
      </c>
      <c r="W96" s="560"/>
      <c r="X96" s="570">
        <v>29.519071310116086</v>
      </c>
      <c r="Y96" s="560"/>
      <c r="Z96" s="570">
        <v>23.963515754560532</v>
      </c>
      <c r="AA96" s="560"/>
      <c r="AB96" s="560"/>
      <c r="AC96" s="537"/>
    </row>
    <row r="97" spans="2:31" s="319" customFormat="1" ht="12.75">
      <c r="B97" s="384"/>
      <c r="C97" s="385"/>
      <c r="D97" s="349" t="s">
        <v>11</v>
      </c>
      <c r="E97" s="368">
        <v>-0.11864406779661017</v>
      </c>
      <c r="F97" s="560"/>
      <c r="G97" s="370"/>
      <c r="H97" s="370"/>
      <c r="I97" s="571"/>
      <c r="J97" s="560"/>
      <c r="K97" s="369">
        <v>-0.06722689075630252</v>
      </c>
      <c r="L97" s="560"/>
      <c r="M97" s="560"/>
      <c r="N97" s="560"/>
      <c r="O97" s="561"/>
      <c r="P97" s="560"/>
      <c r="Q97" s="349" t="s">
        <v>11</v>
      </c>
      <c r="R97" s="368">
        <v>-0.06422018348623854</v>
      </c>
      <c r="S97" s="560"/>
      <c r="T97" s="571"/>
      <c r="U97" s="560"/>
      <c r="V97" s="369">
        <v>-0.06422018348623854</v>
      </c>
      <c r="W97" s="560"/>
      <c r="X97" s="570">
        <v>5.4423884310371635</v>
      </c>
      <c r="Y97" s="560"/>
      <c r="Z97" s="570">
        <v>0.30067072700639824</v>
      </c>
      <c r="AA97" s="560"/>
      <c r="AB97" s="560"/>
      <c r="AC97" s="537"/>
      <c r="AE97" s="335"/>
    </row>
    <row r="98" spans="2:31" s="319" customFormat="1" ht="12.75">
      <c r="B98" s="384"/>
      <c r="C98" s="385"/>
      <c r="D98" s="353" t="s">
        <v>12</v>
      </c>
      <c r="E98" s="371">
        <v>0.4104164013752706</v>
      </c>
      <c r="F98" s="572"/>
      <c r="G98" s="573"/>
      <c r="H98" s="573"/>
      <c r="I98" s="573"/>
      <c r="J98" s="572"/>
      <c r="K98" s="372">
        <v>0.4127957931638913</v>
      </c>
      <c r="L98" s="551"/>
      <c r="M98" s="551"/>
      <c r="N98" s="551"/>
      <c r="O98" s="574"/>
      <c r="P98" s="551"/>
      <c r="Q98" s="353" t="s">
        <v>12</v>
      </c>
      <c r="R98" s="371">
        <v>0.39596469104665827</v>
      </c>
      <c r="S98" s="551"/>
      <c r="T98" s="573"/>
      <c r="U98" s="551"/>
      <c r="V98" s="372">
        <v>0.40870113493064314</v>
      </c>
      <c r="W98" s="551"/>
      <c r="X98" s="575">
        <v>-1.445171032861231</v>
      </c>
      <c r="Y98" s="551"/>
      <c r="Z98" s="575">
        <v>-0.4094658233248172</v>
      </c>
      <c r="AA98" s="551"/>
      <c r="AB98" s="551"/>
      <c r="AC98" s="537"/>
      <c r="AE98" s="335"/>
    </row>
    <row r="99" spans="2:31" s="319" customFormat="1" ht="12.75">
      <c r="B99" s="384"/>
      <c r="C99" s="385"/>
      <c r="D99" s="373"/>
      <c r="E99" s="374"/>
      <c r="F99" s="551"/>
      <c r="G99" s="576"/>
      <c r="H99" s="576"/>
      <c r="I99" s="576"/>
      <c r="J99" s="551"/>
      <c r="K99" s="576"/>
      <c r="L99" s="551"/>
      <c r="M99" s="551"/>
      <c r="N99" s="551"/>
      <c r="O99" s="574"/>
      <c r="P99" s="551"/>
      <c r="Q99" s="373"/>
      <c r="R99" s="374"/>
      <c r="S99" s="551"/>
      <c r="T99" s="576"/>
      <c r="U99" s="551"/>
      <c r="V99" s="576"/>
      <c r="W99" s="551"/>
      <c r="X99" s="577"/>
      <c r="Y99" s="551"/>
      <c r="Z99" s="577"/>
      <c r="AA99" s="551"/>
      <c r="AB99" s="551"/>
      <c r="AC99" s="537"/>
      <c r="AE99" s="335"/>
    </row>
    <row r="100" spans="2:29" s="335" customFormat="1" ht="12.75">
      <c r="B100" s="384"/>
      <c r="C100" s="385"/>
      <c r="D100" s="313" t="s">
        <v>55</v>
      </c>
      <c r="E100" s="555"/>
      <c r="F100" s="287"/>
      <c r="G100" s="362"/>
      <c r="H100" s="362"/>
      <c r="I100" s="556"/>
      <c r="J100" s="287"/>
      <c r="K100" s="556"/>
      <c r="L100" s="287"/>
      <c r="M100" s="287"/>
      <c r="N100" s="287"/>
      <c r="O100" s="557"/>
      <c r="P100" s="287"/>
      <c r="Q100" s="313" t="s">
        <v>55</v>
      </c>
      <c r="R100" s="555"/>
      <c r="S100" s="287"/>
      <c r="T100" s="556"/>
      <c r="U100" s="287"/>
      <c r="V100" s="556"/>
      <c r="W100" s="287"/>
      <c r="X100" s="296"/>
      <c r="Y100" s="287"/>
      <c r="Z100" s="296"/>
      <c r="AA100" s="287"/>
      <c r="AB100" s="287"/>
      <c r="AC100" s="543"/>
    </row>
    <row r="101" spans="2:31" s="335" customFormat="1" ht="12.75">
      <c r="B101" s="607"/>
      <c r="C101" s="608"/>
      <c r="D101" s="413" t="s">
        <v>8</v>
      </c>
      <c r="E101" s="615">
        <v>1956</v>
      </c>
      <c r="F101" s="610"/>
      <c r="G101" s="415">
        <v>-3</v>
      </c>
      <c r="H101" s="415"/>
      <c r="I101" s="415">
        <v>11</v>
      </c>
      <c r="J101" s="610"/>
      <c r="K101" s="415">
        <v>1964</v>
      </c>
      <c r="L101" s="418"/>
      <c r="M101" s="418"/>
      <c r="N101" s="418"/>
      <c r="O101" s="611"/>
      <c r="P101" s="418"/>
      <c r="Q101" s="413" t="s">
        <v>8</v>
      </c>
      <c r="R101" s="615">
        <v>1666</v>
      </c>
      <c r="S101" s="418"/>
      <c r="T101" s="415">
        <v>98</v>
      </c>
      <c r="U101" s="418"/>
      <c r="V101" s="415">
        <v>1764</v>
      </c>
      <c r="W101" s="418"/>
      <c r="X101" s="419">
        <v>-0.1482617586912065</v>
      </c>
      <c r="Y101" s="418"/>
      <c r="Z101" s="419">
        <v>-0.10183299389002032</v>
      </c>
      <c r="AA101" s="418"/>
      <c r="AB101" s="418"/>
      <c r="AC101" s="609"/>
      <c r="AE101" s="319"/>
    </row>
    <row r="102" spans="2:31" s="335" customFormat="1" ht="12.75">
      <c r="B102" s="607"/>
      <c r="C102" s="608"/>
      <c r="D102" s="425" t="s">
        <v>9</v>
      </c>
      <c r="E102" s="428">
        <v>-40</v>
      </c>
      <c r="F102" s="418"/>
      <c r="G102" s="395">
        <v>11</v>
      </c>
      <c r="H102" s="395"/>
      <c r="I102" s="395"/>
      <c r="J102" s="418"/>
      <c r="K102" s="395">
        <v>-29</v>
      </c>
      <c r="L102" s="418"/>
      <c r="M102" s="418"/>
      <c r="N102" s="418"/>
      <c r="O102" s="611"/>
      <c r="P102" s="418"/>
      <c r="Q102" s="425" t="s">
        <v>9</v>
      </c>
      <c r="R102" s="428">
        <v>-21</v>
      </c>
      <c r="S102" s="418"/>
      <c r="T102" s="395">
        <v>2</v>
      </c>
      <c r="U102" s="418"/>
      <c r="V102" s="395">
        <v>-19</v>
      </c>
      <c r="W102" s="418"/>
      <c r="X102" s="424">
        <v>0.475</v>
      </c>
      <c r="Y102" s="418"/>
      <c r="Z102" s="424">
        <v>0.3448275862068966</v>
      </c>
      <c r="AA102" s="418"/>
      <c r="AB102" s="418"/>
      <c r="AC102" s="609"/>
      <c r="AE102" s="319"/>
    </row>
    <row r="103" spans="2:31" s="335" customFormat="1" ht="12.75">
      <c r="B103" s="607"/>
      <c r="C103" s="608"/>
      <c r="D103" s="425" t="s">
        <v>37</v>
      </c>
      <c r="E103" s="428">
        <v>-42</v>
      </c>
      <c r="F103" s="418"/>
      <c r="G103" s="395"/>
      <c r="H103" s="395"/>
      <c r="I103" s="395"/>
      <c r="J103" s="418"/>
      <c r="K103" s="395">
        <v>-42</v>
      </c>
      <c r="L103" s="418"/>
      <c r="M103" s="418"/>
      <c r="N103" s="418"/>
      <c r="O103" s="611"/>
      <c r="P103" s="418"/>
      <c r="Q103" s="425" t="s">
        <v>37</v>
      </c>
      <c r="R103" s="428">
        <v>53</v>
      </c>
      <c r="S103" s="418"/>
      <c r="T103" s="395"/>
      <c r="U103" s="418"/>
      <c r="V103" s="395">
        <v>53</v>
      </c>
      <c r="W103" s="418"/>
      <c r="X103" s="424"/>
      <c r="Y103" s="418"/>
      <c r="Z103" s="424"/>
      <c r="AA103" s="418"/>
      <c r="AB103" s="418"/>
      <c r="AC103" s="609"/>
      <c r="AE103" s="319"/>
    </row>
    <row r="104" spans="2:29" s="319" customFormat="1" ht="12.75">
      <c r="B104" s="607"/>
      <c r="C104" s="608"/>
      <c r="D104" s="425" t="s">
        <v>137</v>
      </c>
      <c r="E104" s="428">
        <v>-38</v>
      </c>
      <c r="F104" s="418"/>
      <c r="G104" s="395"/>
      <c r="H104" s="395"/>
      <c r="I104" s="395">
        <v>4</v>
      </c>
      <c r="J104" s="418"/>
      <c r="K104" s="395">
        <v>-34</v>
      </c>
      <c r="L104" s="560"/>
      <c r="M104" s="560"/>
      <c r="N104" s="560"/>
      <c r="O104" s="561"/>
      <c r="P104" s="560"/>
      <c r="Q104" s="349" t="s">
        <v>137</v>
      </c>
      <c r="R104" s="352">
        <v>-26</v>
      </c>
      <c r="S104" s="341"/>
      <c r="T104" s="345"/>
      <c r="U104" s="341"/>
      <c r="V104" s="345">
        <v>-26</v>
      </c>
      <c r="W104" s="560"/>
      <c r="X104" s="348">
        <v>0.3157894736842105</v>
      </c>
      <c r="Y104" s="560"/>
      <c r="Z104" s="348">
        <v>0.23529411764705888</v>
      </c>
      <c r="AA104" s="560"/>
      <c r="AB104" s="560"/>
      <c r="AC104" s="614"/>
    </row>
    <row r="105" spans="2:29" s="319" customFormat="1" ht="12.75">
      <c r="B105" s="384"/>
      <c r="C105" s="385"/>
      <c r="D105" s="349" t="s">
        <v>11</v>
      </c>
      <c r="E105" s="352">
        <v>-18</v>
      </c>
      <c r="F105" s="341"/>
      <c r="G105" s="345">
        <v>1</v>
      </c>
      <c r="H105" s="345">
        <v>-1</v>
      </c>
      <c r="I105" s="345">
        <v>6</v>
      </c>
      <c r="J105" s="341"/>
      <c r="K105" s="345">
        <v>-12</v>
      </c>
      <c r="L105" s="341"/>
      <c r="M105" s="341"/>
      <c r="N105" s="341"/>
      <c r="O105" s="559"/>
      <c r="P105" s="341"/>
      <c r="Q105" s="349" t="s">
        <v>11</v>
      </c>
      <c r="R105" s="352">
        <v>-10</v>
      </c>
      <c r="S105" s="341"/>
      <c r="T105" s="345">
        <v>-1</v>
      </c>
      <c r="U105" s="341"/>
      <c r="V105" s="345">
        <v>-11</v>
      </c>
      <c r="W105" s="341"/>
      <c r="X105" s="348">
        <v>0.4444444444444444</v>
      </c>
      <c r="Y105" s="341"/>
      <c r="Z105" s="348">
        <v>0.08333333333333337</v>
      </c>
      <c r="AA105" s="341"/>
      <c r="AB105" s="341"/>
      <c r="AC105" s="614"/>
    </row>
    <row r="106" spans="2:29" s="319" customFormat="1" ht="12.75">
      <c r="B106" s="384"/>
      <c r="C106" s="385"/>
      <c r="D106" s="349" t="s">
        <v>269</v>
      </c>
      <c r="E106" s="352">
        <v>0</v>
      </c>
      <c r="F106" s="341"/>
      <c r="G106" s="345"/>
      <c r="H106" s="345">
        <v>-1</v>
      </c>
      <c r="I106" s="345">
        <v>1</v>
      </c>
      <c r="J106" s="341"/>
      <c r="K106" s="345">
        <v>0</v>
      </c>
      <c r="L106" s="341"/>
      <c r="M106" s="341"/>
      <c r="N106" s="341"/>
      <c r="O106" s="559"/>
      <c r="P106" s="341"/>
      <c r="Q106" s="349" t="s">
        <v>269</v>
      </c>
      <c r="R106" s="352">
        <v>10</v>
      </c>
      <c r="S106" s="341"/>
      <c r="T106" s="345"/>
      <c r="U106" s="341"/>
      <c r="V106" s="345">
        <v>10</v>
      </c>
      <c r="W106" s="341"/>
      <c r="X106" s="348"/>
      <c r="Y106" s="341"/>
      <c r="Z106" s="348"/>
      <c r="AA106" s="341"/>
      <c r="AB106" s="341"/>
      <c r="AC106" s="614"/>
    </row>
    <row r="107" spans="2:29" s="319" customFormat="1" ht="12.75">
      <c r="B107" s="384"/>
      <c r="C107" s="385"/>
      <c r="D107" s="349" t="s">
        <v>270</v>
      </c>
      <c r="E107" s="352">
        <v>-1</v>
      </c>
      <c r="F107" s="341"/>
      <c r="G107" s="345"/>
      <c r="H107" s="345"/>
      <c r="I107" s="345">
        <v>23</v>
      </c>
      <c r="J107" s="341"/>
      <c r="K107" s="345">
        <v>22</v>
      </c>
      <c r="L107" s="341"/>
      <c r="M107" s="341"/>
      <c r="N107" s="341"/>
      <c r="O107" s="559"/>
      <c r="P107" s="341"/>
      <c r="Q107" s="349" t="s">
        <v>270</v>
      </c>
      <c r="R107" s="352">
        <v>14</v>
      </c>
      <c r="S107" s="341"/>
      <c r="T107" s="345"/>
      <c r="U107" s="341"/>
      <c r="V107" s="345">
        <v>14</v>
      </c>
      <c r="W107" s="341"/>
      <c r="X107" s="348"/>
      <c r="Y107" s="341"/>
      <c r="Z107" s="348">
        <v>-0.36363636363636365</v>
      </c>
      <c r="AA107" s="341"/>
      <c r="AB107" s="341"/>
      <c r="AC107" s="614"/>
    </row>
    <row r="108" spans="2:29" s="319" customFormat="1" ht="12.75">
      <c r="B108" s="384"/>
      <c r="C108" s="385"/>
      <c r="D108" s="353" t="s">
        <v>12</v>
      </c>
      <c r="E108" s="579">
        <v>1817</v>
      </c>
      <c r="F108" s="563"/>
      <c r="G108" s="356">
        <v>9</v>
      </c>
      <c r="H108" s="356">
        <v>-2</v>
      </c>
      <c r="I108" s="356">
        <v>45</v>
      </c>
      <c r="J108" s="563"/>
      <c r="K108" s="356">
        <v>1869</v>
      </c>
      <c r="L108" s="341"/>
      <c r="M108" s="341"/>
      <c r="N108" s="341"/>
      <c r="O108" s="559"/>
      <c r="P108" s="341"/>
      <c r="Q108" s="353" t="s">
        <v>12</v>
      </c>
      <c r="R108" s="579">
        <v>1686</v>
      </c>
      <c r="S108" s="341"/>
      <c r="T108" s="356">
        <v>99</v>
      </c>
      <c r="U108" s="341"/>
      <c r="V108" s="356">
        <v>1785</v>
      </c>
      <c r="W108" s="341"/>
      <c r="X108" s="358">
        <v>-0.07209686296092455</v>
      </c>
      <c r="Y108" s="341"/>
      <c r="Z108" s="358">
        <v>-0.0449438202247191</v>
      </c>
      <c r="AA108" s="341"/>
      <c r="AB108" s="341"/>
      <c r="AC108" s="537"/>
    </row>
    <row r="109" spans="2:29" s="319" customFormat="1" ht="12.75">
      <c r="B109" s="384"/>
      <c r="C109" s="385"/>
      <c r="D109" s="364"/>
      <c r="E109" s="352"/>
      <c r="F109" s="341"/>
      <c r="G109" s="363"/>
      <c r="H109" s="363"/>
      <c r="I109" s="345"/>
      <c r="J109" s="341"/>
      <c r="K109" s="345"/>
      <c r="L109" s="341"/>
      <c r="M109" s="341"/>
      <c r="N109" s="341"/>
      <c r="O109" s="559"/>
      <c r="P109" s="341"/>
      <c r="Q109" s="364"/>
      <c r="R109" s="352"/>
      <c r="S109" s="341"/>
      <c r="T109" s="345"/>
      <c r="U109" s="341"/>
      <c r="V109" s="345"/>
      <c r="W109" s="341"/>
      <c r="X109" s="562"/>
      <c r="Y109" s="341"/>
      <c r="Z109" s="562"/>
      <c r="AA109" s="341"/>
      <c r="AB109" s="341"/>
      <c r="AC109" s="537"/>
    </row>
    <row r="110" spans="2:29" s="319" customFormat="1" ht="12.75">
      <c r="B110" s="384"/>
      <c r="C110" s="385"/>
      <c r="D110" s="313" t="s">
        <v>115</v>
      </c>
      <c r="E110" s="568"/>
      <c r="F110" s="341"/>
      <c r="G110" s="363"/>
      <c r="H110" s="363"/>
      <c r="I110" s="345"/>
      <c r="J110" s="341"/>
      <c r="K110" s="345"/>
      <c r="L110" s="341"/>
      <c r="M110" s="341"/>
      <c r="N110" s="341"/>
      <c r="O110" s="559"/>
      <c r="P110" s="341"/>
      <c r="Q110" s="313" t="s">
        <v>115</v>
      </c>
      <c r="R110" s="568"/>
      <c r="S110" s="341"/>
      <c r="T110" s="345"/>
      <c r="U110" s="341"/>
      <c r="V110" s="345"/>
      <c r="W110" s="341"/>
      <c r="X110" s="562"/>
      <c r="Y110" s="341"/>
      <c r="Z110" s="562"/>
      <c r="AA110" s="341"/>
      <c r="AB110" s="341"/>
      <c r="AC110" s="537"/>
    </row>
    <row r="111" spans="2:29" s="319" customFormat="1" ht="12.75">
      <c r="B111" s="384"/>
      <c r="C111" s="385"/>
      <c r="D111" s="336" t="s">
        <v>8</v>
      </c>
      <c r="E111" s="365">
        <v>0.29726443768996963</v>
      </c>
      <c r="F111" s="558"/>
      <c r="G111" s="366"/>
      <c r="H111" s="366"/>
      <c r="I111" s="338"/>
      <c r="J111" s="558"/>
      <c r="K111" s="367">
        <v>0.2988435788192331</v>
      </c>
      <c r="L111" s="341"/>
      <c r="M111" s="341"/>
      <c r="N111" s="341"/>
      <c r="O111" s="559"/>
      <c r="P111" s="341"/>
      <c r="Q111" s="336" t="s">
        <v>8</v>
      </c>
      <c r="R111" s="365">
        <v>0.2698849829904422</v>
      </c>
      <c r="S111" s="341"/>
      <c r="T111" s="338"/>
      <c r="U111" s="341"/>
      <c r="V111" s="367">
        <v>0.28576057022517415</v>
      </c>
      <c r="W111" s="341"/>
      <c r="X111" s="569">
        <v>-2.7379454699527406</v>
      </c>
      <c r="Y111" s="341"/>
      <c r="Z111" s="569">
        <v>-1.3083008594058976</v>
      </c>
      <c r="AA111" s="341"/>
      <c r="AB111" s="341"/>
      <c r="AC111" s="537"/>
    </row>
    <row r="112" spans="2:29" s="319" customFormat="1" ht="12.75">
      <c r="B112" s="384"/>
      <c r="C112" s="385"/>
      <c r="D112" s="349" t="s">
        <v>9</v>
      </c>
      <c r="E112" s="368">
        <v>-0.17937219730941703</v>
      </c>
      <c r="F112" s="341"/>
      <c r="G112" s="363"/>
      <c r="H112" s="363"/>
      <c r="I112" s="345"/>
      <c r="J112" s="341"/>
      <c r="K112" s="369">
        <v>-0.0855457227138643</v>
      </c>
      <c r="L112" s="341"/>
      <c r="M112" s="341"/>
      <c r="N112" s="341"/>
      <c r="O112" s="559"/>
      <c r="P112" s="341"/>
      <c r="Q112" s="349" t="s">
        <v>9</v>
      </c>
      <c r="R112" s="368">
        <v>-0.05370843989769821</v>
      </c>
      <c r="S112" s="341"/>
      <c r="T112" s="345"/>
      <c r="U112" s="341"/>
      <c r="V112" s="369">
        <v>-0.04859335038363171</v>
      </c>
      <c r="W112" s="341"/>
      <c r="X112" s="570">
        <v>12.566375741171882</v>
      </c>
      <c r="Y112" s="341"/>
      <c r="Z112" s="570">
        <v>3.6952372330232595</v>
      </c>
      <c r="AA112" s="341"/>
      <c r="AB112" s="341"/>
      <c r="AC112" s="537"/>
    </row>
    <row r="113" spans="2:29" s="319" customFormat="1" ht="12.75">
      <c r="B113" s="384"/>
      <c r="C113" s="385"/>
      <c r="D113" s="349" t="s">
        <v>37</v>
      </c>
      <c r="E113" s="368">
        <v>-0.04745762711864407</v>
      </c>
      <c r="F113" s="341"/>
      <c r="G113" s="363"/>
      <c r="H113" s="363"/>
      <c r="I113" s="345"/>
      <c r="J113" s="341"/>
      <c r="K113" s="369">
        <v>-0.04590163934426229</v>
      </c>
      <c r="L113" s="341"/>
      <c r="M113" s="341"/>
      <c r="N113" s="341"/>
      <c r="O113" s="559"/>
      <c r="P113" s="341"/>
      <c r="Q113" s="349" t="s">
        <v>37</v>
      </c>
      <c r="R113" s="368">
        <v>0.04337152209492635</v>
      </c>
      <c r="S113" s="341"/>
      <c r="T113" s="345"/>
      <c r="U113" s="341"/>
      <c r="V113" s="369">
        <v>0.04337152209492635</v>
      </c>
      <c r="W113" s="341"/>
      <c r="X113" s="570">
        <v>9.082914921357041</v>
      </c>
      <c r="Y113" s="560"/>
      <c r="Z113" s="570">
        <v>8.927316143918866</v>
      </c>
      <c r="AA113" s="341"/>
      <c r="AB113" s="341"/>
      <c r="AC113" s="537"/>
    </row>
    <row r="114" spans="2:29" s="319" customFormat="1" ht="12.75">
      <c r="B114" s="384"/>
      <c r="C114" s="385"/>
      <c r="D114" s="349" t="s">
        <v>137</v>
      </c>
      <c r="E114" s="368">
        <v>-0.7037037037037037</v>
      </c>
      <c r="F114" s="341"/>
      <c r="G114" s="363"/>
      <c r="H114" s="363"/>
      <c r="I114" s="345"/>
      <c r="J114" s="341"/>
      <c r="K114" s="369">
        <v>-0.6296296296296297</v>
      </c>
      <c r="L114" s="341"/>
      <c r="M114" s="341"/>
      <c r="N114" s="341"/>
      <c r="O114" s="559"/>
      <c r="P114" s="341"/>
      <c r="Q114" s="349" t="s">
        <v>137</v>
      </c>
      <c r="R114" s="368">
        <v>-0.3880597014925373</v>
      </c>
      <c r="S114" s="341"/>
      <c r="T114" s="345"/>
      <c r="U114" s="341"/>
      <c r="V114" s="369">
        <v>-0.3880597014925373</v>
      </c>
      <c r="W114" s="341"/>
      <c r="X114" s="570">
        <v>31.56440022111664</v>
      </c>
      <c r="Y114" s="560"/>
      <c r="Z114" s="570">
        <v>24.156992813709234</v>
      </c>
      <c r="AA114" s="341"/>
      <c r="AB114" s="341"/>
      <c r="AC114" s="537"/>
    </row>
    <row r="115" spans="2:29" s="319" customFormat="1" ht="12.75">
      <c r="B115" s="384"/>
      <c r="C115" s="385"/>
      <c r="D115" s="349" t="s">
        <v>11</v>
      </c>
      <c r="E115" s="368">
        <v>-0.15254237288135594</v>
      </c>
      <c r="F115" s="341"/>
      <c r="G115" s="363"/>
      <c r="H115" s="363"/>
      <c r="I115" s="345"/>
      <c r="J115" s="341"/>
      <c r="K115" s="369">
        <v>-0.10084033613445378</v>
      </c>
      <c r="L115" s="341"/>
      <c r="M115" s="341"/>
      <c r="N115" s="341"/>
      <c r="O115" s="559"/>
      <c r="P115" s="341"/>
      <c r="Q115" s="349" t="s">
        <v>11</v>
      </c>
      <c r="R115" s="368">
        <v>-0.09174311926605505</v>
      </c>
      <c r="S115" s="341"/>
      <c r="T115" s="345"/>
      <c r="U115" s="341"/>
      <c r="V115" s="369">
        <v>-0.10091743119266056</v>
      </c>
      <c r="W115" s="341"/>
      <c r="X115" s="570">
        <v>6.079925361530089</v>
      </c>
      <c r="Y115" s="560"/>
      <c r="Z115" s="570">
        <v>-0.007709505820677198</v>
      </c>
      <c r="AA115" s="341"/>
      <c r="AB115" s="341"/>
      <c r="AC115" s="537"/>
    </row>
    <row r="116" spans="2:29" s="319" customFormat="1" ht="12.75">
      <c r="B116" s="384"/>
      <c r="C116" s="385"/>
      <c r="D116" s="353" t="s">
        <v>12</v>
      </c>
      <c r="E116" s="371">
        <v>0.23137654399592514</v>
      </c>
      <c r="F116" s="563"/>
      <c r="G116" s="377"/>
      <c r="H116" s="377"/>
      <c r="I116" s="438"/>
      <c r="J116" s="563"/>
      <c r="K116" s="372">
        <v>0.23400525854513585</v>
      </c>
      <c r="L116" s="341"/>
      <c r="M116" s="341"/>
      <c r="N116" s="341"/>
      <c r="O116" s="559"/>
      <c r="P116" s="341"/>
      <c r="Q116" s="353" t="s">
        <v>12</v>
      </c>
      <c r="R116" s="371">
        <v>0.21261034047919294</v>
      </c>
      <c r="S116" s="341"/>
      <c r="T116" s="438"/>
      <c r="U116" s="341"/>
      <c r="V116" s="372">
        <v>0.22509457755359394</v>
      </c>
      <c r="W116" s="341"/>
      <c r="X116" s="575">
        <v>-1.8766203516732194</v>
      </c>
      <c r="Y116" s="551"/>
      <c r="Z116" s="575">
        <v>-0.8910680991541908</v>
      </c>
      <c r="AA116" s="341"/>
      <c r="AB116" s="341"/>
      <c r="AC116" s="537"/>
    </row>
    <row r="117" spans="2:29" s="319" customFormat="1" ht="13.5" thickBot="1">
      <c r="B117" s="384"/>
      <c r="C117" s="385"/>
      <c r="D117" s="378"/>
      <c r="E117" s="580"/>
      <c r="F117" s="580"/>
      <c r="G117" s="379"/>
      <c r="H117" s="379"/>
      <c r="I117" s="580"/>
      <c r="J117" s="580"/>
      <c r="K117" s="580"/>
      <c r="L117" s="580"/>
      <c r="M117" s="580"/>
      <c r="N117" s="580"/>
      <c r="O117" s="581"/>
      <c r="P117" s="560"/>
      <c r="Q117" s="380"/>
      <c r="R117" s="582"/>
      <c r="S117" s="582"/>
      <c r="T117" s="582"/>
      <c r="U117" s="582"/>
      <c r="V117" s="381"/>
      <c r="W117" s="560"/>
      <c r="X117" s="583"/>
      <c r="Y117" s="560"/>
      <c r="Z117" s="583"/>
      <c r="AA117" s="560"/>
      <c r="AB117" s="560"/>
      <c r="AC117" s="537"/>
    </row>
    <row r="118" spans="2:29" s="319" customFormat="1" ht="13.5" thickTop="1">
      <c r="B118" s="384"/>
      <c r="C118" s="385"/>
      <c r="D118" s="857" t="s">
        <v>268</v>
      </c>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7"/>
      <c r="AA118" s="560"/>
      <c r="AB118" s="560"/>
      <c r="AC118" s="537"/>
    </row>
    <row r="119" spans="2:29" s="319" customFormat="1" ht="12.75">
      <c r="B119" s="384"/>
      <c r="C119" s="385"/>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560"/>
      <c r="AB119" s="560"/>
      <c r="AC119" s="537"/>
    </row>
    <row r="120" spans="2:29" s="319" customFormat="1" ht="12.75">
      <c r="B120" s="384"/>
      <c r="C120" s="385"/>
      <c r="D120" s="860" t="s">
        <v>278</v>
      </c>
      <c r="E120" s="861"/>
      <c r="F120" s="861"/>
      <c r="G120" s="861"/>
      <c r="H120" s="861"/>
      <c r="I120" s="616" t="s">
        <v>3</v>
      </c>
      <c r="J120" s="616"/>
      <c r="K120" s="617" t="s">
        <v>213</v>
      </c>
      <c r="L120" s="560"/>
      <c r="M120" s="560"/>
      <c r="N120" s="560"/>
      <c r="O120" s="560"/>
      <c r="P120" s="560"/>
      <c r="Q120" s="431" t="s">
        <v>279</v>
      </c>
      <c r="R120" s="432"/>
      <c r="S120" s="432"/>
      <c r="T120" s="432"/>
      <c r="U120" s="432"/>
      <c r="V120" s="616" t="s">
        <v>3</v>
      </c>
      <c r="W120" s="616"/>
      <c r="X120" s="617" t="s">
        <v>213</v>
      </c>
      <c r="Y120" s="560"/>
      <c r="Z120" s="560"/>
      <c r="AA120" s="560"/>
      <c r="AB120" s="560"/>
      <c r="AC120" s="537"/>
    </row>
    <row r="121" spans="2:29" s="319" customFormat="1" ht="12.75">
      <c r="B121" s="384"/>
      <c r="C121" s="385"/>
      <c r="D121" s="433" t="s">
        <v>273</v>
      </c>
      <c r="E121" s="560"/>
      <c r="F121" s="560"/>
      <c r="G121" s="618"/>
      <c r="H121" s="618"/>
      <c r="I121" s="341">
        <v>50</v>
      </c>
      <c r="J121" s="560"/>
      <c r="K121" s="352">
        <v>47</v>
      </c>
      <c r="L121" s="560"/>
      <c r="M121" s="560"/>
      <c r="N121" s="560"/>
      <c r="O121" s="560"/>
      <c r="P121" s="560"/>
      <c r="Q121" s="433" t="s">
        <v>273</v>
      </c>
      <c r="R121" s="560"/>
      <c r="S121" s="560"/>
      <c r="T121" s="618"/>
      <c r="U121" s="618"/>
      <c r="V121" s="341">
        <v>50</v>
      </c>
      <c r="W121" s="560"/>
      <c r="X121" s="352">
        <v>47</v>
      </c>
      <c r="Y121" s="560"/>
      <c r="Z121" s="560"/>
      <c r="AA121" s="560"/>
      <c r="AB121" s="560"/>
      <c r="AC121" s="537"/>
    </row>
    <row r="122" spans="2:29" s="319" customFormat="1" ht="12.75">
      <c r="B122" s="384"/>
      <c r="C122" s="385"/>
      <c r="D122" s="433" t="s">
        <v>274</v>
      </c>
      <c r="E122" s="560"/>
      <c r="F122" s="560"/>
      <c r="G122" s="618"/>
      <c r="H122" s="618"/>
      <c r="I122" s="341"/>
      <c r="J122" s="560"/>
      <c r="K122" s="352"/>
      <c r="L122" s="560"/>
      <c r="M122" s="560"/>
      <c r="N122" s="560"/>
      <c r="O122" s="560"/>
      <c r="P122" s="560"/>
      <c r="Q122" s="433" t="s">
        <v>274</v>
      </c>
      <c r="R122" s="560"/>
      <c r="S122" s="560"/>
      <c r="T122" s="618"/>
      <c r="U122" s="618"/>
      <c r="V122" s="341">
        <v>0</v>
      </c>
      <c r="W122" s="560"/>
      <c r="X122" s="352"/>
      <c r="Y122" s="560"/>
      <c r="Z122" s="560"/>
      <c r="AA122" s="560"/>
      <c r="AB122" s="560"/>
      <c r="AC122" s="537"/>
    </row>
    <row r="123" spans="2:29" s="319" customFormat="1" ht="12.75">
      <c r="B123" s="384"/>
      <c r="C123" s="385"/>
      <c r="D123" s="433"/>
      <c r="E123" s="560"/>
      <c r="F123" s="560"/>
      <c r="G123" s="618"/>
      <c r="H123" s="618"/>
      <c r="I123" s="341"/>
      <c r="J123" s="560"/>
      <c r="K123" s="352"/>
      <c r="L123" s="560"/>
      <c r="M123" s="560"/>
      <c r="N123" s="560"/>
      <c r="O123" s="560"/>
      <c r="P123" s="560"/>
      <c r="Q123" s="433" t="s">
        <v>276</v>
      </c>
      <c r="R123" s="560"/>
      <c r="S123" s="560"/>
      <c r="T123" s="618"/>
      <c r="U123" s="618"/>
      <c r="V123" s="341">
        <v>-38</v>
      </c>
      <c r="W123" s="560"/>
      <c r="X123" s="352"/>
      <c r="Y123" s="560"/>
      <c r="Z123" s="560"/>
      <c r="AA123" s="560"/>
      <c r="AB123" s="560"/>
      <c r="AC123" s="537"/>
    </row>
    <row r="124" spans="2:31" s="319" customFormat="1" ht="12.75">
      <c r="B124" s="384"/>
      <c r="C124" s="385"/>
      <c r="D124" s="433"/>
      <c r="E124" s="560"/>
      <c r="F124" s="560"/>
      <c r="G124" s="618"/>
      <c r="H124" s="618"/>
      <c r="I124" s="341"/>
      <c r="J124" s="560"/>
      <c r="K124" s="352"/>
      <c r="L124" s="560"/>
      <c r="M124" s="560"/>
      <c r="N124" s="560"/>
      <c r="O124" s="560"/>
      <c r="P124" s="560"/>
      <c r="Q124" s="433" t="s">
        <v>277</v>
      </c>
      <c r="R124" s="560"/>
      <c r="S124" s="560"/>
      <c r="T124" s="618"/>
      <c r="U124" s="618"/>
      <c r="V124" s="341">
        <v>0</v>
      </c>
      <c r="W124" s="560"/>
      <c r="X124" s="352">
        <v>10</v>
      </c>
      <c r="Y124" s="560"/>
      <c r="Z124" s="560"/>
      <c r="AA124" s="560"/>
      <c r="AB124" s="560"/>
      <c r="AC124" s="537"/>
      <c r="AE124" s="100"/>
    </row>
    <row r="125" spans="2:31" s="319" customFormat="1" ht="12.75">
      <c r="B125" s="384"/>
      <c r="C125" s="385"/>
      <c r="D125" s="433" t="s">
        <v>275</v>
      </c>
      <c r="E125" s="560"/>
      <c r="F125" s="560"/>
      <c r="G125" s="618"/>
      <c r="H125" s="618"/>
      <c r="I125" s="341">
        <v>9</v>
      </c>
      <c r="J125" s="560"/>
      <c r="K125" s="352">
        <v>54</v>
      </c>
      <c r="L125" s="560"/>
      <c r="M125" s="560"/>
      <c r="N125" s="560"/>
      <c r="O125" s="560"/>
      <c r="P125" s="560"/>
      <c r="Q125" s="433" t="s">
        <v>275</v>
      </c>
      <c r="R125" s="560"/>
      <c r="S125" s="560"/>
      <c r="T125" s="618"/>
      <c r="U125" s="618"/>
      <c r="V125" s="341">
        <v>33</v>
      </c>
      <c r="W125" s="560"/>
      <c r="X125" s="352">
        <v>42</v>
      </c>
      <c r="Y125" s="560"/>
      <c r="Z125" s="560"/>
      <c r="AA125" s="560"/>
      <c r="AB125" s="560"/>
      <c r="AC125" s="537"/>
      <c r="AE125" s="100"/>
    </row>
    <row r="126" spans="2:31" s="319" customFormat="1" ht="12.75">
      <c r="B126" s="384"/>
      <c r="C126" s="385"/>
      <c r="D126" s="434" t="s">
        <v>204</v>
      </c>
      <c r="E126" s="619"/>
      <c r="F126" s="619"/>
      <c r="G126" s="620"/>
      <c r="H126" s="620"/>
      <c r="I126" s="619">
        <v>59</v>
      </c>
      <c r="J126" s="619"/>
      <c r="K126" s="579">
        <v>101</v>
      </c>
      <c r="L126" s="560"/>
      <c r="M126" s="560"/>
      <c r="N126" s="560"/>
      <c r="O126" s="560"/>
      <c r="P126" s="560"/>
      <c r="Q126" s="434" t="s">
        <v>204</v>
      </c>
      <c r="R126" s="619"/>
      <c r="S126" s="619"/>
      <c r="T126" s="620"/>
      <c r="U126" s="620"/>
      <c r="V126" s="619">
        <v>45</v>
      </c>
      <c r="W126" s="619"/>
      <c r="X126" s="579">
        <v>99</v>
      </c>
      <c r="Y126" s="560"/>
      <c r="Z126" s="560"/>
      <c r="AA126" s="560"/>
      <c r="AB126" s="560"/>
      <c r="AC126" s="537"/>
      <c r="AE126" s="100"/>
    </row>
    <row r="127" spans="2:29" ht="12.75">
      <c r="B127" s="592"/>
      <c r="C127" s="129"/>
      <c r="D127" s="126"/>
      <c r="E127" s="129"/>
      <c r="F127" s="130"/>
      <c r="G127" s="129"/>
      <c r="H127" s="129"/>
      <c r="I127" s="129"/>
      <c r="J127" s="130"/>
      <c r="K127" s="129"/>
      <c r="L127" s="129"/>
      <c r="M127" s="129"/>
      <c r="N127" s="288"/>
      <c r="O127" s="288"/>
      <c r="P127" s="288"/>
      <c r="Q127" s="129"/>
      <c r="R127" s="129"/>
      <c r="S127" s="129"/>
      <c r="T127" s="129"/>
      <c r="U127" s="129"/>
      <c r="V127" s="129"/>
      <c r="W127" s="288"/>
      <c r="X127" s="129"/>
      <c r="Y127" s="288"/>
      <c r="Z127" s="129"/>
      <c r="AA127" s="288"/>
      <c r="AB127" s="129"/>
      <c r="AC127" s="593"/>
    </row>
    <row r="128" spans="2:31" ht="13.5" thickBot="1">
      <c r="B128" s="547"/>
      <c r="C128" s="127"/>
      <c r="D128" s="125"/>
      <c r="E128" s="127"/>
      <c r="F128" s="128"/>
      <c r="G128" s="127"/>
      <c r="H128" s="127"/>
      <c r="I128" s="127"/>
      <c r="J128" s="128"/>
      <c r="K128" s="127"/>
      <c r="L128" s="127"/>
      <c r="M128" s="127"/>
      <c r="N128" s="134"/>
      <c r="O128" s="134"/>
      <c r="P128" s="134"/>
      <c r="Q128" s="127"/>
      <c r="R128" s="127"/>
      <c r="S128" s="127"/>
      <c r="T128" s="127"/>
      <c r="U128" s="127"/>
      <c r="V128" s="127"/>
      <c r="W128" s="134"/>
      <c r="X128" s="127"/>
      <c r="Y128" s="134"/>
      <c r="Z128" s="127"/>
      <c r="AA128" s="134"/>
      <c r="AB128" s="127"/>
      <c r="AC128" s="546"/>
      <c r="AE128" s="319"/>
    </row>
    <row r="129" spans="2:31" ht="57" thickTop="1">
      <c r="B129" s="114"/>
      <c r="C129" s="293"/>
      <c r="D129" s="836" t="s">
        <v>282</v>
      </c>
      <c r="E129" s="837"/>
      <c r="F129" s="837"/>
      <c r="G129" s="837"/>
      <c r="H129" s="837"/>
      <c r="I129" s="837"/>
      <c r="J129" s="837"/>
      <c r="K129" s="837"/>
      <c r="L129" s="837"/>
      <c r="M129" s="837"/>
      <c r="N129" s="837"/>
      <c r="O129" s="838"/>
      <c r="P129" s="289"/>
      <c r="Q129" s="836" t="s">
        <v>214</v>
      </c>
      <c r="R129" s="837"/>
      <c r="S129" s="837"/>
      <c r="T129" s="837"/>
      <c r="U129" s="837"/>
      <c r="V129" s="838"/>
      <c r="W129" s="289"/>
      <c r="X129" s="297" t="s">
        <v>264</v>
      </c>
      <c r="Y129" s="300"/>
      <c r="Z129" s="297" t="s">
        <v>265</v>
      </c>
      <c r="AA129" s="300"/>
      <c r="AB129" s="297" t="s">
        <v>266</v>
      </c>
      <c r="AC129" s="115"/>
      <c r="AE129" s="319"/>
    </row>
    <row r="130" spans="2:31" ht="15.75">
      <c r="B130" s="534"/>
      <c r="C130" s="535"/>
      <c r="D130" s="841"/>
      <c r="E130" s="842"/>
      <c r="F130" s="842"/>
      <c r="G130" s="842"/>
      <c r="H130" s="842"/>
      <c r="I130" s="842"/>
      <c r="J130" s="842"/>
      <c r="K130" s="842"/>
      <c r="L130" s="842"/>
      <c r="M130" s="842"/>
      <c r="N130" s="842"/>
      <c r="O130" s="843"/>
      <c r="P130" s="290"/>
      <c r="Q130" s="810"/>
      <c r="R130" s="840"/>
      <c r="S130" s="131"/>
      <c r="T130" s="132"/>
      <c r="U130" s="131"/>
      <c r="V130" s="291"/>
      <c r="W130" s="290"/>
      <c r="X130" s="294"/>
      <c r="Y130" s="290"/>
      <c r="Z130" s="294"/>
      <c r="AA130" s="290"/>
      <c r="AB130" s="294"/>
      <c r="AC130" s="536"/>
      <c r="AE130" s="335"/>
    </row>
    <row r="131" spans="2:31" s="319" customFormat="1" ht="39.75">
      <c r="B131" s="384"/>
      <c r="C131" s="385"/>
      <c r="D131" s="816" t="s">
        <v>257</v>
      </c>
      <c r="E131" s="817"/>
      <c r="F131" s="292"/>
      <c r="G131" s="818" t="s">
        <v>258</v>
      </c>
      <c r="H131" s="808"/>
      <c r="I131" s="809"/>
      <c r="J131" s="292"/>
      <c r="K131" s="314" t="s">
        <v>261</v>
      </c>
      <c r="L131" s="135"/>
      <c r="M131" s="314" t="s">
        <v>259</v>
      </c>
      <c r="N131" s="292"/>
      <c r="O131" s="315" t="s">
        <v>295</v>
      </c>
      <c r="P131" s="292"/>
      <c r="Q131" s="816" t="s">
        <v>260</v>
      </c>
      <c r="R131" s="817"/>
      <c r="S131" s="292"/>
      <c r="T131" s="312" t="s">
        <v>301</v>
      </c>
      <c r="U131" s="292"/>
      <c r="V131" s="316" t="s">
        <v>271</v>
      </c>
      <c r="W131" s="292"/>
      <c r="X131" s="317" t="s">
        <v>267</v>
      </c>
      <c r="Y131" s="292"/>
      <c r="Z131" s="317" t="s">
        <v>262</v>
      </c>
      <c r="AA131" s="292"/>
      <c r="AB131" s="317" t="s">
        <v>263</v>
      </c>
      <c r="AC131" s="537"/>
      <c r="AE131" s="335"/>
    </row>
    <row r="132" spans="2:31" s="319" customFormat="1" ht="12.75">
      <c r="B132" s="596"/>
      <c r="C132" s="551"/>
      <c r="D132" s="328" t="s">
        <v>14</v>
      </c>
      <c r="E132" s="322"/>
      <c r="F132" s="135"/>
      <c r="G132" s="858" t="s">
        <v>255</v>
      </c>
      <c r="H132" s="858" t="s">
        <v>254</v>
      </c>
      <c r="I132" s="858" t="s">
        <v>302</v>
      </c>
      <c r="J132" s="135"/>
      <c r="K132" s="326"/>
      <c r="L132" s="135"/>
      <c r="M132" s="326"/>
      <c r="N132" s="135"/>
      <c r="O132" s="327"/>
      <c r="P132" s="135"/>
      <c r="Q132" s="328"/>
      <c r="R132" s="322"/>
      <c r="S132" s="135"/>
      <c r="T132" s="410"/>
      <c r="U132" s="135"/>
      <c r="V132" s="326"/>
      <c r="W132" s="135"/>
      <c r="X132" s="295"/>
      <c r="Y132" s="135"/>
      <c r="Z132" s="295"/>
      <c r="AA132" s="135"/>
      <c r="AB132" s="295"/>
      <c r="AC132" s="540"/>
      <c r="AE132" s="335"/>
    </row>
    <row r="133" spans="2:29" s="335" customFormat="1" ht="32.25" customHeight="1">
      <c r="B133" s="384"/>
      <c r="C133" s="385"/>
      <c r="D133" s="846" t="s">
        <v>0</v>
      </c>
      <c r="E133" s="847"/>
      <c r="F133" s="332"/>
      <c r="G133" s="859"/>
      <c r="H133" s="859"/>
      <c r="I133" s="859"/>
      <c r="J133" s="332"/>
      <c r="K133" s="331"/>
      <c r="L133" s="332"/>
      <c r="M133" s="331"/>
      <c r="N133" s="332"/>
      <c r="O133" s="333"/>
      <c r="P133" s="287"/>
      <c r="Q133" s="846" t="s">
        <v>0</v>
      </c>
      <c r="R133" s="847"/>
      <c r="S133" s="287"/>
      <c r="T133" s="331"/>
      <c r="U133" s="287"/>
      <c r="V133" s="331"/>
      <c r="W133" s="287"/>
      <c r="X133" s="296"/>
      <c r="Y133" s="287"/>
      <c r="Z133" s="296"/>
      <c r="AA133" s="287"/>
      <c r="AB133" s="296"/>
      <c r="AC133" s="543"/>
    </row>
    <row r="134" spans="2:29" s="335" customFormat="1" ht="12.75">
      <c r="B134" s="607"/>
      <c r="C134" s="608"/>
      <c r="D134" s="413" t="s">
        <v>8</v>
      </c>
      <c r="E134" s="414">
        <v>6346</v>
      </c>
      <c r="F134" s="415"/>
      <c r="G134" s="415">
        <v>-4</v>
      </c>
      <c r="H134" s="415">
        <v>-7</v>
      </c>
      <c r="I134" s="416"/>
      <c r="J134" s="415"/>
      <c r="K134" s="416">
        <v>6335</v>
      </c>
      <c r="L134" s="415"/>
      <c r="M134" s="415">
        <v>143</v>
      </c>
      <c r="N134" s="415"/>
      <c r="O134" s="417">
        <v>6192</v>
      </c>
      <c r="P134" s="418"/>
      <c r="Q134" s="413" t="s">
        <v>8</v>
      </c>
      <c r="R134" s="414">
        <v>5926</v>
      </c>
      <c r="S134" s="418"/>
      <c r="T134" s="416"/>
      <c r="U134" s="418"/>
      <c r="V134" s="416">
        <v>5926</v>
      </c>
      <c r="W134" s="418"/>
      <c r="X134" s="419">
        <v>-0.06618342262842736</v>
      </c>
      <c r="Y134" s="418"/>
      <c r="Z134" s="419">
        <v>-0.06456195737963699</v>
      </c>
      <c r="AA134" s="418"/>
      <c r="AB134" s="419">
        <v>-0.042958656330749356</v>
      </c>
      <c r="AC134" s="609"/>
    </row>
    <row r="135" spans="2:29" s="335" customFormat="1" ht="12.75">
      <c r="B135" s="607"/>
      <c r="C135" s="608"/>
      <c r="D135" s="420" t="s">
        <v>216</v>
      </c>
      <c r="E135" s="421">
        <v>4108</v>
      </c>
      <c r="F135" s="395"/>
      <c r="G135" s="395">
        <v>-4</v>
      </c>
      <c r="H135" s="395">
        <v>-7</v>
      </c>
      <c r="I135" s="422"/>
      <c r="J135" s="395"/>
      <c r="K135" s="422">
        <v>4097</v>
      </c>
      <c r="L135" s="395"/>
      <c r="M135" s="395">
        <v>143</v>
      </c>
      <c r="N135" s="395"/>
      <c r="O135" s="423">
        <v>3954</v>
      </c>
      <c r="P135" s="418"/>
      <c r="Q135" s="420" t="s">
        <v>216</v>
      </c>
      <c r="R135" s="421">
        <v>3765</v>
      </c>
      <c r="S135" s="418"/>
      <c r="T135" s="422"/>
      <c r="U135" s="418"/>
      <c r="V135" s="422">
        <v>3765</v>
      </c>
      <c r="W135" s="418"/>
      <c r="X135" s="424">
        <v>-0.08349561830574492</v>
      </c>
      <c r="Y135" s="418"/>
      <c r="Z135" s="424">
        <v>-0.08103490358799126</v>
      </c>
      <c r="AA135" s="418"/>
      <c r="AB135" s="424">
        <v>-0.047799696509863376</v>
      </c>
      <c r="AC135" s="609"/>
    </row>
    <row r="136" spans="2:29" s="335" customFormat="1" ht="12.75">
      <c r="B136" s="607"/>
      <c r="C136" s="608"/>
      <c r="D136" s="420" t="s">
        <v>189</v>
      </c>
      <c r="E136" s="421">
        <v>2583</v>
      </c>
      <c r="F136" s="395"/>
      <c r="G136" s="395"/>
      <c r="H136" s="395"/>
      <c r="I136" s="422"/>
      <c r="J136" s="395"/>
      <c r="K136" s="422">
        <v>2583</v>
      </c>
      <c r="L136" s="395"/>
      <c r="M136" s="395"/>
      <c r="N136" s="395"/>
      <c r="O136" s="423"/>
      <c r="P136" s="418"/>
      <c r="Q136" s="420" t="s">
        <v>189</v>
      </c>
      <c r="R136" s="421">
        <v>2513</v>
      </c>
      <c r="S136" s="418"/>
      <c r="T136" s="422"/>
      <c r="U136" s="418"/>
      <c r="V136" s="422">
        <v>2513</v>
      </c>
      <c r="W136" s="418"/>
      <c r="X136" s="424">
        <v>-0.027100271002710064</v>
      </c>
      <c r="Y136" s="418"/>
      <c r="Z136" s="424">
        <v>-0.027100271002710064</v>
      </c>
      <c r="AA136" s="418"/>
      <c r="AB136" s="424"/>
      <c r="AC136" s="609"/>
    </row>
    <row r="137" spans="2:29" s="335" customFormat="1" ht="12.75">
      <c r="B137" s="607"/>
      <c r="C137" s="608"/>
      <c r="D137" s="425" t="s">
        <v>9</v>
      </c>
      <c r="E137" s="421">
        <v>235</v>
      </c>
      <c r="F137" s="395"/>
      <c r="G137" s="395">
        <v>100</v>
      </c>
      <c r="H137" s="395"/>
      <c r="I137" s="427"/>
      <c r="J137" s="395"/>
      <c r="K137" s="422">
        <v>335</v>
      </c>
      <c r="L137" s="395"/>
      <c r="M137" s="395"/>
      <c r="N137" s="395"/>
      <c r="O137" s="423"/>
      <c r="P137" s="418"/>
      <c r="Q137" s="425" t="s">
        <v>9</v>
      </c>
      <c r="R137" s="421">
        <v>411</v>
      </c>
      <c r="S137" s="418"/>
      <c r="T137" s="427"/>
      <c r="U137" s="418"/>
      <c r="V137" s="422">
        <v>411</v>
      </c>
      <c r="W137" s="418"/>
      <c r="X137" s="424">
        <v>0.7489361702127659</v>
      </c>
      <c r="Y137" s="418"/>
      <c r="Z137" s="424">
        <v>0.22686567164179094</v>
      </c>
      <c r="AA137" s="418"/>
      <c r="AB137" s="424"/>
      <c r="AC137" s="543"/>
    </row>
    <row r="138" spans="2:29" s="335" customFormat="1" ht="12.75">
      <c r="B138" s="607"/>
      <c r="C138" s="608"/>
      <c r="D138" s="425" t="s">
        <v>37</v>
      </c>
      <c r="E138" s="421">
        <v>1070</v>
      </c>
      <c r="F138" s="395"/>
      <c r="G138" s="395"/>
      <c r="H138" s="395">
        <v>59</v>
      </c>
      <c r="I138" s="427"/>
      <c r="J138" s="395"/>
      <c r="K138" s="422">
        <v>1129</v>
      </c>
      <c r="L138" s="395"/>
      <c r="M138" s="395"/>
      <c r="N138" s="395"/>
      <c r="O138" s="423"/>
      <c r="P138" s="418"/>
      <c r="Q138" s="425" t="s">
        <v>37</v>
      </c>
      <c r="R138" s="421">
        <v>1281</v>
      </c>
      <c r="S138" s="418"/>
      <c r="T138" s="427"/>
      <c r="U138" s="418"/>
      <c r="V138" s="422">
        <v>1281</v>
      </c>
      <c r="W138" s="418"/>
      <c r="X138" s="424">
        <v>0.1971962616822429</v>
      </c>
      <c r="Y138" s="418"/>
      <c r="Z138" s="424">
        <v>0.146</v>
      </c>
      <c r="AA138" s="418"/>
      <c r="AB138" s="424"/>
      <c r="AC138" s="543"/>
    </row>
    <row r="139" spans="2:29" s="335" customFormat="1" ht="20.25" customHeight="1">
      <c r="B139" s="607"/>
      <c r="C139" s="608"/>
      <c r="D139" s="425" t="s">
        <v>137</v>
      </c>
      <c r="E139" s="421">
        <v>38</v>
      </c>
      <c r="F139" s="395"/>
      <c r="G139" s="395"/>
      <c r="H139" s="395"/>
      <c r="I139" s="427"/>
      <c r="J139" s="395"/>
      <c r="K139" s="422">
        <v>38</v>
      </c>
      <c r="L139" s="395"/>
      <c r="M139" s="395"/>
      <c r="N139" s="395"/>
      <c r="O139" s="423"/>
      <c r="P139" s="418"/>
      <c r="Q139" s="425" t="s">
        <v>137</v>
      </c>
      <c r="R139" s="421">
        <v>53</v>
      </c>
      <c r="S139" s="418"/>
      <c r="T139" s="427"/>
      <c r="U139" s="418"/>
      <c r="V139" s="422">
        <v>53</v>
      </c>
      <c r="W139" s="418"/>
      <c r="X139" s="424">
        <v>0.39473684210526305</v>
      </c>
      <c r="Y139" s="418"/>
      <c r="Z139" s="424">
        <v>0.39473684210526305</v>
      </c>
      <c r="AA139" s="418"/>
      <c r="AB139" s="424"/>
      <c r="AC139" s="543"/>
    </row>
    <row r="140" spans="2:31" s="335" customFormat="1" ht="12.75">
      <c r="B140" s="607"/>
      <c r="C140" s="608"/>
      <c r="D140" s="425" t="s">
        <v>11</v>
      </c>
      <c r="E140" s="421">
        <v>86</v>
      </c>
      <c r="F140" s="395"/>
      <c r="G140" s="395">
        <v>1</v>
      </c>
      <c r="H140" s="395">
        <v>-1</v>
      </c>
      <c r="I140" s="427"/>
      <c r="J140" s="395"/>
      <c r="K140" s="422">
        <v>86</v>
      </c>
      <c r="L140" s="395"/>
      <c r="M140" s="395"/>
      <c r="N140" s="395"/>
      <c r="O140" s="423"/>
      <c r="P140" s="418"/>
      <c r="Q140" s="425" t="s">
        <v>11</v>
      </c>
      <c r="R140" s="421">
        <v>91</v>
      </c>
      <c r="S140" s="418"/>
      <c r="T140" s="427"/>
      <c r="U140" s="418"/>
      <c r="V140" s="422">
        <v>91</v>
      </c>
      <c r="W140" s="418"/>
      <c r="X140" s="424">
        <v>0.058139534883721034</v>
      </c>
      <c r="Y140" s="418"/>
      <c r="Z140" s="424">
        <v>0.058139534883721034</v>
      </c>
      <c r="AA140" s="418"/>
      <c r="AB140" s="424"/>
      <c r="AC140" s="543"/>
      <c r="AE140" s="319"/>
    </row>
    <row r="141" spans="2:31" s="335" customFormat="1" ht="12.75">
      <c r="B141" s="607"/>
      <c r="C141" s="608"/>
      <c r="D141" s="425" t="s">
        <v>269</v>
      </c>
      <c r="E141" s="421">
        <v>53</v>
      </c>
      <c r="F141" s="395"/>
      <c r="G141" s="395"/>
      <c r="H141" s="395">
        <v>-4</v>
      </c>
      <c r="I141" s="427"/>
      <c r="J141" s="395"/>
      <c r="K141" s="422">
        <v>49</v>
      </c>
      <c r="L141" s="395"/>
      <c r="M141" s="395"/>
      <c r="N141" s="395"/>
      <c r="O141" s="423"/>
      <c r="P141" s="418"/>
      <c r="Q141" s="425" t="s">
        <v>269</v>
      </c>
      <c r="R141" s="421">
        <v>57</v>
      </c>
      <c r="S141" s="418"/>
      <c r="T141" s="427"/>
      <c r="U141" s="418"/>
      <c r="V141" s="422">
        <v>57</v>
      </c>
      <c r="W141" s="418"/>
      <c r="X141" s="424">
        <v>0.07547169811320753</v>
      </c>
      <c r="Y141" s="418"/>
      <c r="Z141" s="424">
        <v>0.16326530612244894</v>
      </c>
      <c r="AA141" s="418"/>
      <c r="AB141" s="424"/>
      <c r="AC141" s="543"/>
      <c r="AE141" s="319"/>
    </row>
    <row r="142" spans="2:29" s="335" customFormat="1" ht="12.75">
      <c r="B142" s="607"/>
      <c r="C142" s="608"/>
      <c r="D142" s="425" t="s">
        <v>270</v>
      </c>
      <c r="E142" s="421">
        <v>-59</v>
      </c>
      <c r="F142" s="395"/>
      <c r="G142" s="395">
        <v>2</v>
      </c>
      <c r="H142" s="395"/>
      <c r="I142" s="427"/>
      <c r="J142" s="395"/>
      <c r="K142" s="422">
        <v>-57</v>
      </c>
      <c r="L142" s="395"/>
      <c r="M142" s="395"/>
      <c r="N142" s="395"/>
      <c r="O142" s="423"/>
      <c r="P142" s="418"/>
      <c r="Q142" s="425" t="s">
        <v>270</v>
      </c>
      <c r="R142" s="421">
        <v>-82</v>
      </c>
      <c r="S142" s="418"/>
      <c r="T142" s="427"/>
      <c r="U142" s="418"/>
      <c r="V142" s="422">
        <v>-82</v>
      </c>
      <c r="W142" s="418"/>
      <c r="X142" s="424"/>
      <c r="Y142" s="418"/>
      <c r="Z142" s="424">
        <v>-0.4385964912280702</v>
      </c>
      <c r="AA142" s="418"/>
      <c r="AB142" s="424"/>
      <c r="AC142" s="543"/>
    </row>
    <row r="143" spans="2:31" s="319" customFormat="1" ht="13.5" thickBot="1">
      <c r="B143" s="607"/>
      <c r="C143" s="608"/>
      <c r="D143" s="353" t="s">
        <v>12</v>
      </c>
      <c r="E143" s="437">
        <v>7769</v>
      </c>
      <c r="F143" s="438"/>
      <c r="G143" s="356">
        <v>99</v>
      </c>
      <c r="H143" s="356">
        <v>47</v>
      </c>
      <c r="I143" s="355"/>
      <c r="J143" s="438"/>
      <c r="K143" s="355">
        <v>7915</v>
      </c>
      <c r="L143" s="345"/>
      <c r="M143" s="356">
        <v>143</v>
      </c>
      <c r="N143" s="345"/>
      <c r="O143" s="357">
        <v>7772</v>
      </c>
      <c r="P143" s="341"/>
      <c r="Q143" s="353" t="s">
        <v>12</v>
      </c>
      <c r="R143" s="437">
        <v>7737</v>
      </c>
      <c r="S143" s="341"/>
      <c r="T143" s="355"/>
      <c r="U143" s="341"/>
      <c r="V143" s="355">
        <v>7737</v>
      </c>
      <c r="W143" s="341"/>
      <c r="X143" s="358">
        <v>-0.004118934225769033</v>
      </c>
      <c r="Y143" s="341"/>
      <c r="Z143" s="358">
        <v>-0.022488945041061248</v>
      </c>
      <c r="AA143" s="341"/>
      <c r="AB143" s="359">
        <v>-0.004503345342254272</v>
      </c>
      <c r="AC143" s="537"/>
      <c r="AE143" s="335"/>
    </row>
    <row r="144" spans="2:31" s="319" customFormat="1" ht="13.5" thickTop="1">
      <c r="B144" s="384"/>
      <c r="C144" s="385"/>
      <c r="D144" s="548"/>
      <c r="E144" s="549"/>
      <c r="F144" s="341"/>
      <c r="G144" s="550"/>
      <c r="H144" s="550"/>
      <c r="I144" s="550"/>
      <c r="J144" s="341"/>
      <c r="K144" s="550"/>
      <c r="L144" s="385"/>
      <c r="M144" s="385"/>
      <c r="N144" s="551"/>
      <c r="O144" s="552"/>
      <c r="P144" s="551"/>
      <c r="Q144" s="548"/>
      <c r="R144" s="549"/>
      <c r="S144" s="341"/>
      <c r="T144" s="550"/>
      <c r="U144" s="341"/>
      <c r="V144" s="550"/>
      <c r="W144" s="551"/>
      <c r="X144" s="553"/>
      <c r="Y144" s="551"/>
      <c r="Z144" s="553"/>
      <c r="AA144" s="551"/>
      <c r="AB144" s="554"/>
      <c r="AC144" s="537"/>
      <c r="AE144" s="335"/>
    </row>
    <row r="145" spans="2:29" s="335" customFormat="1" ht="12.75">
      <c r="B145" s="384"/>
      <c r="C145" s="385"/>
      <c r="D145" s="313" t="s">
        <v>53</v>
      </c>
      <c r="E145" s="555"/>
      <c r="F145" s="287"/>
      <c r="G145" s="362"/>
      <c r="H145" s="362"/>
      <c r="I145" s="556"/>
      <c r="J145" s="287"/>
      <c r="K145" s="556"/>
      <c r="L145" s="287"/>
      <c r="M145" s="287"/>
      <c r="N145" s="287"/>
      <c r="O145" s="557"/>
      <c r="P145" s="287"/>
      <c r="Q145" s="313" t="s">
        <v>53</v>
      </c>
      <c r="R145" s="555"/>
      <c r="S145" s="287"/>
      <c r="T145" s="556"/>
      <c r="U145" s="287"/>
      <c r="V145" s="556"/>
      <c r="W145" s="287"/>
      <c r="X145" s="296"/>
      <c r="Y145" s="287"/>
      <c r="Z145" s="296"/>
      <c r="AA145" s="287"/>
      <c r="AB145" s="287"/>
      <c r="AC145" s="543"/>
    </row>
    <row r="146" spans="2:31" s="335" customFormat="1" ht="12.75">
      <c r="B146" s="607"/>
      <c r="C146" s="608"/>
      <c r="D146" s="413" t="s">
        <v>8</v>
      </c>
      <c r="E146" s="414">
        <v>3010</v>
      </c>
      <c r="F146" s="610"/>
      <c r="G146" s="415"/>
      <c r="H146" s="415"/>
      <c r="I146" s="415">
        <v>15</v>
      </c>
      <c r="J146" s="610"/>
      <c r="K146" s="415">
        <v>3025</v>
      </c>
      <c r="L146" s="418"/>
      <c r="M146" s="418"/>
      <c r="N146" s="418"/>
      <c r="O146" s="611"/>
      <c r="P146" s="418"/>
      <c r="Q146" s="413" t="s">
        <v>8</v>
      </c>
      <c r="R146" s="414">
        <v>2821</v>
      </c>
      <c r="S146" s="418"/>
      <c r="T146" s="415">
        <v>16</v>
      </c>
      <c r="U146" s="418"/>
      <c r="V146" s="415">
        <v>2837</v>
      </c>
      <c r="W146" s="418"/>
      <c r="X146" s="419">
        <v>-0.06279069767441858</v>
      </c>
      <c r="Y146" s="418"/>
      <c r="Z146" s="419">
        <v>-0.06214876033057848</v>
      </c>
      <c r="AA146" s="418"/>
      <c r="AB146" s="418"/>
      <c r="AC146" s="609"/>
      <c r="AE146" s="319"/>
    </row>
    <row r="147" spans="2:31" s="335" customFormat="1" ht="12.75">
      <c r="B147" s="607"/>
      <c r="C147" s="608"/>
      <c r="D147" s="425" t="s">
        <v>9</v>
      </c>
      <c r="E147" s="421">
        <v>26</v>
      </c>
      <c r="F147" s="418"/>
      <c r="G147" s="395">
        <v>16</v>
      </c>
      <c r="H147" s="395"/>
      <c r="I147" s="395"/>
      <c r="J147" s="418"/>
      <c r="K147" s="395">
        <v>42</v>
      </c>
      <c r="L147" s="418"/>
      <c r="M147" s="418"/>
      <c r="N147" s="418"/>
      <c r="O147" s="611"/>
      <c r="P147" s="418"/>
      <c r="Q147" s="425" t="s">
        <v>9</v>
      </c>
      <c r="R147" s="421">
        <v>73</v>
      </c>
      <c r="S147" s="418"/>
      <c r="T147" s="395">
        <v>2</v>
      </c>
      <c r="U147" s="418"/>
      <c r="V147" s="395">
        <v>75</v>
      </c>
      <c r="W147" s="418"/>
      <c r="X147" s="424">
        <v>1.8076923076923075</v>
      </c>
      <c r="Y147" s="418"/>
      <c r="Z147" s="424">
        <v>0.7857142857142858</v>
      </c>
      <c r="AA147" s="418"/>
      <c r="AB147" s="418"/>
      <c r="AC147" s="609"/>
      <c r="AE147" s="319"/>
    </row>
    <row r="148" spans="2:31" s="335" customFormat="1" ht="12.75">
      <c r="B148" s="607"/>
      <c r="C148" s="608"/>
      <c r="D148" s="425" t="s">
        <v>37</v>
      </c>
      <c r="E148" s="421">
        <v>250</v>
      </c>
      <c r="F148" s="418"/>
      <c r="G148" s="395"/>
      <c r="H148" s="395">
        <v>14</v>
      </c>
      <c r="I148" s="395">
        <v>-5</v>
      </c>
      <c r="J148" s="418"/>
      <c r="K148" s="395">
        <v>259</v>
      </c>
      <c r="L148" s="418"/>
      <c r="M148" s="418"/>
      <c r="N148" s="418"/>
      <c r="O148" s="611"/>
      <c r="P148" s="418"/>
      <c r="Q148" s="425" t="s">
        <v>37</v>
      </c>
      <c r="R148" s="421">
        <v>239</v>
      </c>
      <c r="S148" s="418"/>
      <c r="T148" s="395"/>
      <c r="U148" s="418"/>
      <c r="V148" s="395">
        <v>239</v>
      </c>
      <c r="W148" s="418"/>
      <c r="X148" s="424">
        <v>-0.04400000000000004</v>
      </c>
      <c r="Y148" s="418"/>
      <c r="Z148" s="424">
        <v>-0.075</v>
      </c>
      <c r="AA148" s="418"/>
      <c r="AB148" s="418"/>
      <c r="AC148" s="609"/>
      <c r="AE148" s="319"/>
    </row>
    <row r="149" spans="2:29" s="319" customFormat="1" ht="12.75">
      <c r="B149" s="607"/>
      <c r="C149" s="608"/>
      <c r="D149" s="425" t="s">
        <v>137</v>
      </c>
      <c r="E149" s="421">
        <v>-19</v>
      </c>
      <c r="F149" s="418"/>
      <c r="G149" s="395"/>
      <c r="H149" s="395"/>
      <c r="I149" s="395">
        <v>1</v>
      </c>
      <c r="J149" s="418"/>
      <c r="K149" s="395">
        <v>-18</v>
      </c>
      <c r="L149" s="560"/>
      <c r="M149" s="560"/>
      <c r="N149" s="560"/>
      <c r="O149" s="561"/>
      <c r="P149" s="560"/>
      <c r="Q149" s="349" t="s">
        <v>137</v>
      </c>
      <c r="R149" s="344">
        <v>-17</v>
      </c>
      <c r="S149" s="341"/>
      <c r="T149" s="345"/>
      <c r="U149" s="341"/>
      <c r="V149" s="345">
        <v>-17</v>
      </c>
      <c r="W149" s="560"/>
      <c r="X149" s="348">
        <v>0.10526315789473684</v>
      </c>
      <c r="Y149" s="560"/>
      <c r="Z149" s="348">
        <v>0.05555555555555558</v>
      </c>
      <c r="AA149" s="560"/>
      <c r="AB149" s="560"/>
      <c r="AC149" s="614"/>
    </row>
    <row r="150" spans="2:29" s="319" customFormat="1" ht="12.75">
      <c r="B150" s="384"/>
      <c r="C150" s="385"/>
      <c r="D150" s="349" t="s">
        <v>11</v>
      </c>
      <c r="E150" s="344">
        <v>-10</v>
      </c>
      <c r="F150" s="341"/>
      <c r="G150" s="345"/>
      <c r="H150" s="345">
        <v>-1</v>
      </c>
      <c r="I150" s="345">
        <v>3</v>
      </c>
      <c r="J150" s="341"/>
      <c r="K150" s="345">
        <v>-8</v>
      </c>
      <c r="L150" s="341"/>
      <c r="M150" s="341"/>
      <c r="N150" s="341"/>
      <c r="O150" s="559"/>
      <c r="P150" s="341"/>
      <c r="Q150" s="349" t="s">
        <v>11</v>
      </c>
      <c r="R150" s="344">
        <v>-4</v>
      </c>
      <c r="S150" s="341"/>
      <c r="T150" s="345">
        <v>1</v>
      </c>
      <c r="U150" s="341"/>
      <c r="V150" s="345">
        <v>-3</v>
      </c>
      <c r="W150" s="341"/>
      <c r="X150" s="348">
        <v>0.6</v>
      </c>
      <c r="Y150" s="341"/>
      <c r="Z150" s="348">
        <v>0.625</v>
      </c>
      <c r="AA150" s="341"/>
      <c r="AB150" s="341"/>
      <c r="AC150" s="614"/>
    </row>
    <row r="151" spans="2:29" s="319" customFormat="1" ht="12.75">
      <c r="B151" s="384"/>
      <c r="C151" s="385"/>
      <c r="D151" s="349" t="s">
        <v>269</v>
      </c>
      <c r="E151" s="344">
        <v>13</v>
      </c>
      <c r="F151" s="341"/>
      <c r="G151" s="345"/>
      <c r="H151" s="345">
        <v>-1</v>
      </c>
      <c r="I151" s="345">
        <v>5</v>
      </c>
      <c r="J151" s="341"/>
      <c r="K151" s="345">
        <v>17</v>
      </c>
      <c r="L151" s="341"/>
      <c r="M151" s="341"/>
      <c r="N151" s="341"/>
      <c r="O151" s="559"/>
      <c r="P151" s="341"/>
      <c r="Q151" s="349" t="s">
        <v>269</v>
      </c>
      <c r="R151" s="344">
        <v>25</v>
      </c>
      <c r="S151" s="341"/>
      <c r="T151" s="345"/>
      <c r="U151" s="341"/>
      <c r="V151" s="345">
        <v>25</v>
      </c>
      <c r="W151" s="341"/>
      <c r="X151" s="348">
        <v>0.9230769230769231</v>
      </c>
      <c r="Y151" s="341"/>
      <c r="Z151" s="348">
        <v>0.47058823529411775</v>
      </c>
      <c r="AA151" s="341"/>
      <c r="AB151" s="341"/>
      <c r="AC151" s="614"/>
    </row>
    <row r="152" spans="2:29" s="319" customFormat="1" ht="12.75">
      <c r="B152" s="384"/>
      <c r="C152" s="385"/>
      <c r="D152" s="349" t="s">
        <v>272</v>
      </c>
      <c r="E152" s="344">
        <v>-2</v>
      </c>
      <c r="F152" s="341"/>
      <c r="G152" s="345"/>
      <c r="H152" s="345"/>
      <c r="I152" s="345"/>
      <c r="J152" s="341"/>
      <c r="K152" s="345">
        <v>-2</v>
      </c>
      <c r="L152" s="341"/>
      <c r="M152" s="341"/>
      <c r="N152" s="341"/>
      <c r="O152" s="341"/>
      <c r="P152" s="562"/>
      <c r="Q152" s="349" t="s">
        <v>272</v>
      </c>
      <c r="R152" s="344">
        <v>2</v>
      </c>
      <c r="S152" s="341"/>
      <c r="T152" s="345">
        <v>-1</v>
      </c>
      <c r="U152" s="341"/>
      <c r="V152" s="345">
        <v>1</v>
      </c>
      <c r="W152" s="341"/>
      <c r="X152" s="348"/>
      <c r="Y152" s="341"/>
      <c r="Z152" s="348"/>
      <c r="AA152" s="341"/>
      <c r="AB152" s="341"/>
      <c r="AC152" s="614"/>
    </row>
    <row r="153" spans="2:29" s="319" customFormat="1" ht="12.75">
      <c r="B153" s="384"/>
      <c r="C153" s="385"/>
      <c r="D153" s="353" t="s">
        <v>12</v>
      </c>
      <c r="E153" s="437">
        <v>3268</v>
      </c>
      <c r="F153" s="563"/>
      <c r="G153" s="356">
        <v>16</v>
      </c>
      <c r="H153" s="356">
        <v>12</v>
      </c>
      <c r="I153" s="356">
        <v>19</v>
      </c>
      <c r="J153" s="563"/>
      <c r="K153" s="356">
        <v>3315</v>
      </c>
      <c r="L153" s="341"/>
      <c r="M153" s="341"/>
      <c r="N153" s="341"/>
      <c r="O153" s="341"/>
      <c r="P153" s="562"/>
      <c r="Q153" s="353" t="s">
        <v>12</v>
      </c>
      <c r="R153" s="437">
        <v>3139</v>
      </c>
      <c r="S153" s="341"/>
      <c r="T153" s="356">
        <v>18</v>
      </c>
      <c r="U153" s="341"/>
      <c r="V153" s="356">
        <v>3157</v>
      </c>
      <c r="W153" s="341"/>
      <c r="X153" s="358">
        <v>-0.03947368421052633</v>
      </c>
      <c r="Y153" s="341"/>
      <c r="Z153" s="358">
        <v>-0.04766214177978889</v>
      </c>
      <c r="AA153" s="341"/>
      <c r="AB153" s="341"/>
      <c r="AC153" s="537"/>
    </row>
    <row r="154" spans="2:29" s="319" customFormat="1" ht="12.75">
      <c r="B154" s="384"/>
      <c r="C154" s="552"/>
      <c r="D154" s="364"/>
      <c r="E154" s="352"/>
      <c r="F154" s="341"/>
      <c r="G154" s="363"/>
      <c r="H154" s="363"/>
      <c r="I154" s="345"/>
      <c r="J154" s="341"/>
      <c r="K154" s="345"/>
      <c r="L154" s="341"/>
      <c r="M154" s="341"/>
      <c r="N154" s="341"/>
      <c r="O154" s="341"/>
      <c r="P154" s="562"/>
      <c r="Q154" s="364"/>
      <c r="R154" s="352"/>
      <c r="S154" s="558"/>
      <c r="T154" s="345"/>
      <c r="U154" s="558"/>
      <c r="V154" s="345"/>
      <c r="W154" s="567"/>
      <c r="X154" s="562"/>
      <c r="Y154" s="341"/>
      <c r="Z154" s="562"/>
      <c r="AA154" s="341"/>
      <c r="AB154" s="341"/>
      <c r="AC154" s="537"/>
    </row>
    <row r="155" spans="2:29" s="319" customFormat="1" ht="12.75">
      <c r="B155" s="384"/>
      <c r="C155" s="385"/>
      <c r="D155" s="313" t="s">
        <v>113</v>
      </c>
      <c r="E155" s="568"/>
      <c r="F155" s="341"/>
      <c r="G155" s="363"/>
      <c r="H155" s="363"/>
      <c r="I155" s="345"/>
      <c r="J155" s="341"/>
      <c r="K155" s="345"/>
      <c r="L155" s="341"/>
      <c r="M155" s="341"/>
      <c r="N155" s="341"/>
      <c r="O155" s="341"/>
      <c r="P155" s="562"/>
      <c r="Q155" s="313" t="s">
        <v>113</v>
      </c>
      <c r="R155" s="568"/>
      <c r="S155" s="341"/>
      <c r="T155" s="345"/>
      <c r="U155" s="341"/>
      <c r="V155" s="345"/>
      <c r="W155" s="341"/>
      <c r="X155" s="562"/>
      <c r="Y155" s="341"/>
      <c r="Z155" s="562"/>
      <c r="AA155" s="341"/>
      <c r="AB155" s="341"/>
      <c r="AC155" s="537"/>
    </row>
    <row r="156" spans="2:29" s="319" customFormat="1" ht="12.75">
      <c r="B156" s="384"/>
      <c r="C156" s="385"/>
      <c r="D156" s="336" t="s">
        <v>8</v>
      </c>
      <c r="E156" s="365">
        <v>0.4743145288370627</v>
      </c>
      <c r="F156" s="558"/>
      <c r="G156" s="366"/>
      <c r="H156" s="366"/>
      <c r="I156" s="338"/>
      <c r="J156" s="558"/>
      <c r="K156" s="367">
        <v>0.47750591949486976</v>
      </c>
      <c r="L156" s="341"/>
      <c r="M156" s="341"/>
      <c r="N156" s="341"/>
      <c r="O156" s="341"/>
      <c r="P156" s="562"/>
      <c r="Q156" s="336" t="s">
        <v>8</v>
      </c>
      <c r="R156" s="365">
        <v>0.4760377995275059</v>
      </c>
      <c r="S156" s="341"/>
      <c r="T156" s="338"/>
      <c r="U156" s="341"/>
      <c r="V156" s="367">
        <v>0.47873776577792776</v>
      </c>
      <c r="W156" s="341"/>
      <c r="X156" s="569">
        <v>0.17232706904432016</v>
      </c>
      <c r="Y156" s="341"/>
      <c r="Z156" s="569">
        <v>0.12318462830580024</v>
      </c>
      <c r="AA156" s="341"/>
      <c r="AB156" s="341"/>
      <c r="AC156" s="537"/>
    </row>
    <row r="157" spans="2:29" s="319" customFormat="1" ht="12.75">
      <c r="B157" s="384"/>
      <c r="C157" s="385"/>
      <c r="D157" s="349" t="s">
        <v>9</v>
      </c>
      <c r="E157" s="368">
        <v>0.11063829787234042</v>
      </c>
      <c r="F157" s="341"/>
      <c r="G157" s="363"/>
      <c r="H157" s="363"/>
      <c r="I157" s="345"/>
      <c r="J157" s="341"/>
      <c r="K157" s="369">
        <v>0.1253731343283582</v>
      </c>
      <c r="L157" s="341"/>
      <c r="M157" s="341"/>
      <c r="N157" s="341"/>
      <c r="O157" s="559"/>
      <c r="P157" s="341"/>
      <c r="Q157" s="349" t="s">
        <v>9</v>
      </c>
      <c r="R157" s="368">
        <v>0.17761557177615572</v>
      </c>
      <c r="S157" s="341"/>
      <c r="T157" s="345"/>
      <c r="U157" s="341"/>
      <c r="V157" s="369">
        <v>0.18248175182481752</v>
      </c>
      <c r="W157" s="341"/>
      <c r="X157" s="570">
        <v>6.69772739038153</v>
      </c>
      <c r="Y157" s="341"/>
      <c r="Z157" s="570">
        <v>5.7108617496459315</v>
      </c>
      <c r="AA157" s="341"/>
      <c r="AB157" s="341"/>
      <c r="AC157" s="537"/>
    </row>
    <row r="158" spans="2:29" s="319" customFormat="1" ht="12.75">
      <c r="B158" s="384"/>
      <c r="C158" s="385"/>
      <c r="D158" s="349" t="s">
        <v>37</v>
      </c>
      <c r="E158" s="368">
        <v>0.2336448598130841</v>
      </c>
      <c r="F158" s="560"/>
      <c r="G158" s="370"/>
      <c r="H158" s="370"/>
      <c r="I158" s="571"/>
      <c r="J158" s="560"/>
      <c r="K158" s="369">
        <v>0.22940655447298494</v>
      </c>
      <c r="L158" s="560"/>
      <c r="M158" s="560"/>
      <c r="N158" s="560"/>
      <c r="O158" s="561"/>
      <c r="P158" s="560"/>
      <c r="Q158" s="349" t="s">
        <v>37</v>
      </c>
      <c r="R158" s="368">
        <v>0.1865729898516784</v>
      </c>
      <c r="S158" s="560"/>
      <c r="T158" s="571"/>
      <c r="U158" s="560"/>
      <c r="V158" s="369">
        <v>0.1865729898516784</v>
      </c>
      <c r="W158" s="560"/>
      <c r="X158" s="570">
        <v>-4.707186996140572</v>
      </c>
      <c r="Y158" s="560"/>
      <c r="Z158" s="570">
        <v>-4.283356462130655</v>
      </c>
      <c r="AA158" s="560"/>
      <c r="AB158" s="560"/>
      <c r="AC158" s="537"/>
    </row>
    <row r="159" spans="2:31" s="319" customFormat="1" ht="12.75">
      <c r="B159" s="384"/>
      <c r="C159" s="385"/>
      <c r="D159" s="349" t="s">
        <v>137</v>
      </c>
      <c r="E159" s="368">
        <v>-0.5</v>
      </c>
      <c r="F159" s="560"/>
      <c r="G159" s="370"/>
      <c r="H159" s="370"/>
      <c r="I159" s="571"/>
      <c r="J159" s="560"/>
      <c r="K159" s="369">
        <v>-0.47368421052631576</v>
      </c>
      <c r="L159" s="560"/>
      <c r="M159" s="560"/>
      <c r="N159" s="560"/>
      <c r="O159" s="561"/>
      <c r="P159" s="560"/>
      <c r="Q159" s="349" t="s">
        <v>137</v>
      </c>
      <c r="R159" s="368">
        <v>-0.32075471698113206</v>
      </c>
      <c r="S159" s="560"/>
      <c r="T159" s="571"/>
      <c r="U159" s="560"/>
      <c r="V159" s="369">
        <v>-0.32075471698113206</v>
      </c>
      <c r="W159" s="560"/>
      <c r="X159" s="570">
        <v>17.924528301886795</v>
      </c>
      <c r="Y159" s="560"/>
      <c r="Z159" s="570">
        <v>15.29294935451837</v>
      </c>
      <c r="AA159" s="560"/>
      <c r="AB159" s="560"/>
      <c r="AC159" s="537"/>
      <c r="AE159" s="401"/>
    </row>
    <row r="160" spans="2:31" s="319" customFormat="1" ht="12.75">
      <c r="B160" s="384"/>
      <c r="C160" s="385"/>
      <c r="D160" s="349" t="s">
        <v>11</v>
      </c>
      <c r="E160" s="368">
        <v>-0.11627906976744186</v>
      </c>
      <c r="F160" s="560"/>
      <c r="G160" s="370"/>
      <c r="H160" s="370"/>
      <c r="I160" s="571"/>
      <c r="J160" s="560"/>
      <c r="K160" s="369">
        <v>-0.09302325581395349</v>
      </c>
      <c r="L160" s="560"/>
      <c r="M160" s="560"/>
      <c r="N160" s="560"/>
      <c r="O160" s="561"/>
      <c r="P160" s="560"/>
      <c r="Q160" s="349" t="s">
        <v>11</v>
      </c>
      <c r="R160" s="368">
        <v>-0.04395604395604396</v>
      </c>
      <c r="S160" s="560"/>
      <c r="T160" s="571"/>
      <c r="U160" s="560"/>
      <c r="V160" s="369">
        <v>-0.03296703296703297</v>
      </c>
      <c r="W160" s="560"/>
      <c r="X160" s="570">
        <v>7.23230258113979</v>
      </c>
      <c r="Y160" s="560"/>
      <c r="Z160" s="570">
        <v>6.005622284692052</v>
      </c>
      <c r="AA160" s="560"/>
      <c r="AB160" s="560"/>
      <c r="AC160" s="537"/>
      <c r="AE160" s="436"/>
    </row>
    <row r="161" spans="2:31" s="319" customFormat="1" ht="12.75">
      <c r="B161" s="384"/>
      <c r="C161" s="385"/>
      <c r="D161" s="353" t="s">
        <v>12</v>
      </c>
      <c r="E161" s="371">
        <v>0.42064615780666753</v>
      </c>
      <c r="F161" s="572"/>
      <c r="G161" s="573"/>
      <c r="H161" s="573"/>
      <c r="I161" s="573"/>
      <c r="J161" s="572"/>
      <c r="K161" s="372">
        <v>0.41882501579279846</v>
      </c>
      <c r="L161" s="551"/>
      <c r="M161" s="551"/>
      <c r="N161" s="551"/>
      <c r="O161" s="574"/>
      <c r="P161" s="551"/>
      <c r="Q161" s="353" t="s">
        <v>12</v>
      </c>
      <c r="R161" s="371">
        <v>0.40571280858213776</v>
      </c>
      <c r="S161" s="551"/>
      <c r="T161" s="573"/>
      <c r="U161" s="551"/>
      <c r="V161" s="372">
        <v>0.4080392917151351</v>
      </c>
      <c r="W161" s="551"/>
      <c r="X161" s="575">
        <v>-1.4933349224529768</v>
      </c>
      <c r="Y161" s="551"/>
      <c r="Z161" s="575">
        <v>-1.0785724077663372</v>
      </c>
      <c r="AA161" s="551"/>
      <c r="AB161" s="551"/>
      <c r="AC161" s="537"/>
      <c r="AE161" s="436"/>
    </row>
    <row r="162" spans="2:31" s="319" customFormat="1" ht="12.75">
      <c r="B162" s="384"/>
      <c r="C162" s="385"/>
      <c r="D162" s="373"/>
      <c r="E162" s="374"/>
      <c r="F162" s="551"/>
      <c r="G162" s="576"/>
      <c r="H162" s="576"/>
      <c r="I162" s="576"/>
      <c r="J162" s="551"/>
      <c r="K162" s="576"/>
      <c r="L162" s="551"/>
      <c r="M162" s="551"/>
      <c r="N162" s="551"/>
      <c r="O162" s="574"/>
      <c r="P162" s="551"/>
      <c r="Q162" s="373"/>
      <c r="R162" s="374"/>
      <c r="S162" s="551"/>
      <c r="T162" s="576"/>
      <c r="U162" s="551"/>
      <c r="V162" s="576"/>
      <c r="W162" s="551"/>
      <c r="X162" s="577"/>
      <c r="Y162" s="551"/>
      <c r="Z162" s="577"/>
      <c r="AA162" s="551"/>
      <c r="AB162" s="551"/>
      <c r="AC162" s="537"/>
      <c r="AE162" s="436"/>
    </row>
    <row r="163" spans="2:31" s="436" customFormat="1" ht="12.75">
      <c r="B163" s="596"/>
      <c r="C163" s="551"/>
      <c r="D163" s="313" t="s">
        <v>55</v>
      </c>
      <c r="E163" s="555"/>
      <c r="F163" s="287"/>
      <c r="G163" s="362"/>
      <c r="H163" s="362"/>
      <c r="I163" s="556"/>
      <c r="J163" s="287"/>
      <c r="K163" s="556"/>
      <c r="L163" s="287"/>
      <c r="M163" s="287"/>
      <c r="N163" s="287"/>
      <c r="O163" s="557"/>
      <c r="P163" s="287"/>
      <c r="Q163" s="313" t="s">
        <v>55</v>
      </c>
      <c r="R163" s="555"/>
      <c r="S163" s="287"/>
      <c r="T163" s="556"/>
      <c r="U163" s="287"/>
      <c r="V163" s="556"/>
      <c r="W163" s="287"/>
      <c r="X163" s="296"/>
      <c r="Y163" s="287"/>
      <c r="Z163" s="296"/>
      <c r="AA163" s="287"/>
      <c r="AB163" s="287"/>
      <c r="AC163" s="626"/>
      <c r="AE163" s="335"/>
    </row>
    <row r="164" spans="2:31" s="436" customFormat="1" ht="12.75">
      <c r="B164" s="627"/>
      <c r="C164" s="628"/>
      <c r="D164" s="440" t="s">
        <v>8</v>
      </c>
      <c r="E164" s="615">
        <v>1846</v>
      </c>
      <c r="F164" s="610"/>
      <c r="G164" s="415"/>
      <c r="H164" s="415">
        <v>-1</v>
      </c>
      <c r="I164" s="415">
        <v>23</v>
      </c>
      <c r="J164" s="610"/>
      <c r="K164" s="415">
        <v>1868</v>
      </c>
      <c r="L164" s="418"/>
      <c r="M164" s="418"/>
      <c r="N164" s="418"/>
      <c r="O164" s="611"/>
      <c r="P164" s="418"/>
      <c r="Q164" s="440" t="s">
        <v>8</v>
      </c>
      <c r="R164" s="615">
        <v>1728</v>
      </c>
      <c r="S164" s="418"/>
      <c r="T164" s="415">
        <v>15</v>
      </c>
      <c r="U164" s="418"/>
      <c r="V164" s="415">
        <v>1743</v>
      </c>
      <c r="W164" s="418"/>
      <c r="X164" s="419">
        <v>-0.06392199349945826</v>
      </c>
      <c r="Y164" s="418"/>
      <c r="Z164" s="419">
        <v>-0.06691648822269802</v>
      </c>
      <c r="AA164" s="418"/>
      <c r="AB164" s="418"/>
      <c r="AC164" s="629"/>
      <c r="AE164" s="319"/>
    </row>
    <row r="165" spans="2:31" s="436" customFormat="1" ht="12.75">
      <c r="B165" s="627"/>
      <c r="C165" s="628"/>
      <c r="D165" s="441" t="s">
        <v>9</v>
      </c>
      <c r="E165" s="428">
        <v>-28</v>
      </c>
      <c r="F165" s="418"/>
      <c r="G165" s="395">
        <v>13</v>
      </c>
      <c r="H165" s="395"/>
      <c r="I165" s="395"/>
      <c r="J165" s="418"/>
      <c r="K165" s="395">
        <v>-15</v>
      </c>
      <c r="L165" s="418"/>
      <c r="M165" s="418"/>
      <c r="N165" s="418"/>
      <c r="O165" s="611"/>
      <c r="P165" s="418"/>
      <c r="Q165" s="441" t="s">
        <v>9</v>
      </c>
      <c r="R165" s="428">
        <v>-7</v>
      </c>
      <c r="S165" s="418"/>
      <c r="T165" s="395">
        <v>2</v>
      </c>
      <c r="U165" s="418"/>
      <c r="V165" s="395">
        <v>-5</v>
      </c>
      <c r="W165" s="418"/>
      <c r="X165" s="424">
        <v>0.75</v>
      </c>
      <c r="Y165" s="418"/>
      <c r="Z165" s="424">
        <v>0.6666666666666667</v>
      </c>
      <c r="AA165" s="418"/>
      <c r="AB165" s="418"/>
      <c r="AC165" s="629"/>
      <c r="AE165" s="319"/>
    </row>
    <row r="166" spans="2:31" s="335" customFormat="1" ht="12.75">
      <c r="B166" s="607"/>
      <c r="C166" s="608"/>
      <c r="D166" s="425" t="s">
        <v>37</v>
      </c>
      <c r="E166" s="428">
        <v>31</v>
      </c>
      <c r="F166" s="418"/>
      <c r="G166" s="395"/>
      <c r="H166" s="395">
        <v>1</v>
      </c>
      <c r="I166" s="395">
        <v>-5</v>
      </c>
      <c r="J166" s="418"/>
      <c r="K166" s="395">
        <v>27</v>
      </c>
      <c r="L166" s="418"/>
      <c r="M166" s="418"/>
      <c r="N166" s="418"/>
      <c r="O166" s="611"/>
      <c r="P166" s="418"/>
      <c r="Q166" s="425" t="s">
        <v>37</v>
      </c>
      <c r="R166" s="428">
        <v>-25</v>
      </c>
      <c r="S166" s="418"/>
      <c r="T166" s="395"/>
      <c r="U166" s="418"/>
      <c r="V166" s="395">
        <v>-25</v>
      </c>
      <c r="W166" s="418"/>
      <c r="X166" s="424"/>
      <c r="Y166" s="418"/>
      <c r="Z166" s="424"/>
      <c r="AA166" s="418"/>
      <c r="AB166" s="418"/>
      <c r="AC166" s="609"/>
      <c r="AE166" s="319"/>
    </row>
    <row r="167" spans="2:29" s="319" customFormat="1" ht="12.75">
      <c r="B167" s="607"/>
      <c r="C167" s="608"/>
      <c r="D167" s="425" t="s">
        <v>137</v>
      </c>
      <c r="E167" s="428">
        <v>-32</v>
      </c>
      <c r="F167" s="418"/>
      <c r="G167" s="395"/>
      <c r="H167" s="395"/>
      <c r="I167" s="395"/>
      <c r="J167" s="418"/>
      <c r="K167" s="395">
        <v>-32</v>
      </c>
      <c r="L167" s="560"/>
      <c r="M167" s="560"/>
      <c r="N167" s="560"/>
      <c r="O167" s="561"/>
      <c r="P167" s="560"/>
      <c r="Q167" s="349" t="s">
        <v>137</v>
      </c>
      <c r="R167" s="352">
        <v>-32</v>
      </c>
      <c r="S167" s="341"/>
      <c r="T167" s="345"/>
      <c r="U167" s="341"/>
      <c r="V167" s="345">
        <v>-32</v>
      </c>
      <c r="W167" s="560"/>
      <c r="X167" s="348">
        <v>0</v>
      </c>
      <c r="Y167" s="560"/>
      <c r="Z167" s="348">
        <v>0</v>
      </c>
      <c r="AA167" s="560"/>
      <c r="AB167" s="560"/>
      <c r="AC167" s="614"/>
    </row>
    <row r="168" spans="2:29" s="319" customFormat="1" ht="12.75">
      <c r="B168" s="384"/>
      <c r="C168" s="385"/>
      <c r="D168" s="349" t="s">
        <v>11</v>
      </c>
      <c r="E168" s="352">
        <v>-14</v>
      </c>
      <c r="F168" s="341"/>
      <c r="G168" s="345"/>
      <c r="H168" s="345">
        <v>-1</v>
      </c>
      <c r="I168" s="345">
        <v>2</v>
      </c>
      <c r="J168" s="341"/>
      <c r="K168" s="345">
        <v>-13</v>
      </c>
      <c r="L168" s="341"/>
      <c r="M168" s="341"/>
      <c r="N168" s="341"/>
      <c r="O168" s="559"/>
      <c r="P168" s="341"/>
      <c r="Q168" s="349" t="s">
        <v>11</v>
      </c>
      <c r="R168" s="352">
        <v>-8</v>
      </c>
      <c r="S168" s="341"/>
      <c r="T168" s="345">
        <v>1</v>
      </c>
      <c r="U168" s="341"/>
      <c r="V168" s="345">
        <v>-7</v>
      </c>
      <c r="W168" s="341"/>
      <c r="X168" s="348">
        <v>0.4285714285714286</v>
      </c>
      <c r="Y168" s="341"/>
      <c r="Z168" s="348">
        <v>0.46153846153846156</v>
      </c>
      <c r="AA168" s="341"/>
      <c r="AB168" s="341"/>
      <c r="AC168" s="614"/>
    </row>
    <row r="169" spans="2:29" s="319" customFormat="1" ht="12.75">
      <c r="B169" s="384"/>
      <c r="C169" s="385"/>
      <c r="D169" s="349" t="s">
        <v>269</v>
      </c>
      <c r="E169" s="352">
        <v>3</v>
      </c>
      <c r="F169" s="341"/>
      <c r="G169" s="345"/>
      <c r="H169" s="345">
        <v>-1</v>
      </c>
      <c r="I169" s="345">
        <v>7</v>
      </c>
      <c r="J169" s="341"/>
      <c r="K169" s="345">
        <v>9</v>
      </c>
      <c r="L169" s="341"/>
      <c r="M169" s="341"/>
      <c r="N169" s="341"/>
      <c r="O169" s="559"/>
      <c r="P169" s="341"/>
      <c r="Q169" s="349" t="s">
        <v>269</v>
      </c>
      <c r="R169" s="352">
        <v>17</v>
      </c>
      <c r="S169" s="341"/>
      <c r="T169" s="345"/>
      <c r="U169" s="341"/>
      <c r="V169" s="345">
        <v>17</v>
      </c>
      <c r="W169" s="341"/>
      <c r="X169" s="348"/>
      <c r="Y169" s="341"/>
      <c r="Z169" s="348">
        <v>0.8888888888888888</v>
      </c>
      <c r="AA169" s="341"/>
      <c r="AB169" s="341"/>
      <c r="AC169" s="614"/>
    </row>
    <row r="170" spans="2:29" s="319" customFormat="1" ht="12.75">
      <c r="B170" s="384"/>
      <c r="C170" s="385"/>
      <c r="D170" s="349" t="s">
        <v>270</v>
      </c>
      <c r="E170" s="352">
        <v>14</v>
      </c>
      <c r="F170" s="341"/>
      <c r="G170" s="345"/>
      <c r="H170" s="345"/>
      <c r="I170" s="345">
        <v>1</v>
      </c>
      <c r="J170" s="341"/>
      <c r="K170" s="345">
        <v>15</v>
      </c>
      <c r="L170" s="341"/>
      <c r="M170" s="341"/>
      <c r="N170" s="341"/>
      <c r="O170" s="559"/>
      <c r="P170" s="341"/>
      <c r="Q170" s="349" t="s">
        <v>270</v>
      </c>
      <c r="R170" s="352">
        <v>16</v>
      </c>
      <c r="S170" s="341"/>
      <c r="T170" s="345">
        <v>-2</v>
      </c>
      <c r="U170" s="341"/>
      <c r="V170" s="345">
        <v>14</v>
      </c>
      <c r="W170" s="341"/>
      <c r="X170" s="348"/>
      <c r="Y170" s="341"/>
      <c r="Z170" s="348">
        <v>-0.06666666666666665</v>
      </c>
      <c r="AA170" s="341"/>
      <c r="AB170" s="341"/>
      <c r="AC170" s="614"/>
    </row>
    <row r="171" spans="2:29" s="401" customFormat="1" ht="25.5" customHeight="1">
      <c r="B171" s="384"/>
      <c r="C171" s="385"/>
      <c r="D171" s="353" t="s">
        <v>12</v>
      </c>
      <c r="E171" s="579">
        <v>1820</v>
      </c>
      <c r="F171" s="563"/>
      <c r="G171" s="356">
        <v>13</v>
      </c>
      <c r="H171" s="356">
        <v>-2</v>
      </c>
      <c r="I171" s="356">
        <v>28</v>
      </c>
      <c r="J171" s="563"/>
      <c r="K171" s="356">
        <v>1859</v>
      </c>
      <c r="L171" s="341"/>
      <c r="M171" s="341"/>
      <c r="N171" s="341"/>
      <c r="O171" s="559"/>
      <c r="P171" s="341"/>
      <c r="Q171" s="353" t="s">
        <v>12</v>
      </c>
      <c r="R171" s="579">
        <v>1689</v>
      </c>
      <c r="S171" s="341"/>
      <c r="T171" s="356">
        <v>16</v>
      </c>
      <c r="U171" s="341"/>
      <c r="V171" s="356">
        <v>1705</v>
      </c>
      <c r="W171" s="341"/>
      <c r="X171" s="358">
        <v>-0.07197802197802194</v>
      </c>
      <c r="Y171" s="341"/>
      <c r="Z171" s="358">
        <v>-0.08284023668639051</v>
      </c>
      <c r="AA171" s="341"/>
      <c r="AB171" s="341"/>
      <c r="AC171" s="537"/>
    </row>
    <row r="172" spans="2:29" s="319" customFormat="1" ht="16.5" customHeight="1">
      <c r="B172" s="384"/>
      <c r="C172" s="385"/>
      <c r="D172" s="364"/>
      <c r="E172" s="352"/>
      <c r="F172" s="341"/>
      <c r="G172" s="363"/>
      <c r="H172" s="363"/>
      <c r="I172" s="345"/>
      <c r="J172" s="341"/>
      <c r="K172" s="345"/>
      <c r="L172" s="341"/>
      <c r="M172" s="341"/>
      <c r="N172" s="341"/>
      <c r="O172" s="559"/>
      <c r="P172" s="341"/>
      <c r="Q172" s="364"/>
      <c r="R172" s="352"/>
      <c r="S172" s="341"/>
      <c r="T172" s="345"/>
      <c r="U172" s="341"/>
      <c r="V172" s="345"/>
      <c r="W172" s="341"/>
      <c r="X172" s="562"/>
      <c r="Y172" s="341"/>
      <c r="Z172" s="562"/>
      <c r="AA172" s="341"/>
      <c r="AB172" s="341"/>
      <c r="AC172" s="537"/>
    </row>
    <row r="173" spans="2:29" s="319" customFormat="1" ht="22.5" customHeight="1">
      <c r="B173" s="384"/>
      <c r="C173" s="385"/>
      <c r="D173" s="313" t="s">
        <v>115</v>
      </c>
      <c r="E173" s="568"/>
      <c r="F173" s="341"/>
      <c r="G173" s="363"/>
      <c r="H173" s="363"/>
      <c r="I173" s="345"/>
      <c r="J173" s="341"/>
      <c r="K173" s="345"/>
      <c r="L173" s="341"/>
      <c r="M173" s="341"/>
      <c r="N173" s="341"/>
      <c r="O173" s="559"/>
      <c r="P173" s="341"/>
      <c r="Q173" s="313" t="s">
        <v>115</v>
      </c>
      <c r="R173" s="568"/>
      <c r="S173" s="341"/>
      <c r="T173" s="345"/>
      <c r="U173" s="341"/>
      <c r="V173" s="345"/>
      <c r="W173" s="341"/>
      <c r="X173" s="562"/>
      <c r="Y173" s="341"/>
      <c r="Z173" s="562"/>
      <c r="AA173" s="341"/>
      <c r="AB173" s="341"/>
      <c r="AC173" s="537"/>
    </row>
    <row r="174" spans="2:31" s="401" customFormat="1" ht="12.75">
      <c r="B174" s="596"/>
      <c r="C174" s="551"/>
      <c r="D174" s="404" t="s">
        <v>8</v>
      </c>
      <c r="E174" s="405">
        <v>0.2908919004097069</v>
      </c>
      <c r="F174" s="558"/>
      <c r="G174" s="366"/>
      <c r="H174" s="366"/>
      <c r="I174" s="338"/>
      <c r="J174" s="558"/>
      <c r="K174" s="406">
        <v>0.29486977111286505</v>
      </c>
      <c r="L174" s="341"/>
      <c r="M174" s="341"/>
      <c r="N174" s="341"/>
      <c r="O174" s="559"/>
      <c r="P174" s="341"/>
      <c r="Q174" s="404" t="s">
        <v>8</v>
      </c>
      <c r="R174" s="405">
        <v>0.2915963550455619</v>
      </c>
      <c r="S174" s="341"/>
      <c r="T174" s="338"/>
      <c r="U174" s="341"/>
      <c r="V174" s="406">
        <v>0.2941275734053324</v>
      </c>
      <c r="W174" s="341"/>
      <c r="X174" s="569">
        <v>0.07044546358550008</v>
      </c>
      <c r="Y174" s="341"/>
      <c r="Z174" s="569">
        <v>-0.07421977075326436</v>
      </c>
      <c r="AA174" s="341"/>
      <c r="AB174" s="341"/>
      <c r="AC174" s="540"/>
      <c r="AE174" s="319"/>
    </row>
    <row r="175" spans="2:29" s="319" customFormat="1" ht="12.75">
      <c r="B175" s="384"/>
      <c r="C175" s="385"/>
      <c r="D175" s="349" t="s">
        <v>9</v>
      </c>
      <c r="E175" s="368">
        <v>-0.11914893617021277</v>
      </c>
      <c r="F175" s="341"/>
      <c r="G175" s="363"/>
      <c r="H175" s="363"/>
      <c r="I175" s="345"/>
      <c r="J175" s="341"/>
      <c r="K175" s="369">
        <v>-0.04477611940298507</v>
      </c>
      <c r="L175" s="341"/>
      <c r="M175" s="341"/>
      <c r="N175" s="341"/>
      <c r="O175" s="559"/>
      <c r="P175" s="341"/>
      <c r="Q175" s="349" t="s">
        <v>9</v>
      </c>
      <c r="R175" s="368">
        <v>-0.0170316301703163</v>
      </c>
      <c r="S175" s="341"/>
      <c r="T175" s="345"/>
      <c r="U175" s="341"/>
      <c r="V175" s="369">
        <v>-0.012165450121654502</v>
      </c>
      <c r="W175" s="341"/>
      <c r="X175" s="570">
        <v>10.211730599989647</v>
      </c>
      <c r="Y175" s="341"/>
      <c r="Z175" s="570">
        <v>3.261066928133057</v>
      </c>
      <c r="AA175" s="341"/>
      <c r="AB175" s="341"/>
      <c r="AC175" s="537"/>
    </row>
    <row r="176" spans="2:29" s="319" customFormat="1" ht="12.75">
      <c r="B176" s="384"/>
      <c r="C176" s="385"/>
      <c r="D176" s="349" t="s">
        <v>37</v>
      </c>
      <c r="E176" s="368">
        <v>0.02897196261682243</v>
      </c>
      <c r="F176" s="341"/>
      <c r="G176" s="363"/>
      <c r="H176" s="363"/>
      <c r="I176" s="345"/>
      <c r="J176" s="341"/>
      <c r="K176" s="369">
        <v>0.023914968999114262</v>
      </c>
      <c r="L176" s="341"/>
      <c r="M176" s="341"/>
      <c r="N176" s="341"/>
      <c r="O176" s="559"/>
      <c r="P176" s="341"/>
      <c r="Q176" s="349" t="s">
        <v>37</v>
      </c>
      <c r="R176" s="368">
        <v>-0.0195160031225605</v>
      </c>
      <c r="S176" s="341"/>
      <c r="T176" s="345"/>
      <c r="U176" s="341"/>
      <c r="V176" s="369">
        <v>-0.0195160031225605</v>
      </c>
      <c r="W176" s="341"/>
      <c r="X176" s="570">
        <v>-4.848796573938293</v>
      </c>
      <c r="Y176" s="560"/>
      <c r="Z176" s="570">
        <v>-4.343097212167477</v>
      </c>
      <c r="AA176" s="341"/>
      <c r="AB176" s="341"/>
      <c r="AC176" s="537"/>
    </row>
    <row r="177" spans="2:29" s="319" customFormat="1" ht="12.75" customHeight="1">
      <c r="B177" s="384"/>
      <c r="C177" s="385"/>
      <c r="D177" s="349" t="s">
        <v>137</v>
      </c>
      <c r="E177" s="368">
        <v>-0.8421052631578947</v>
      </c>
      <c r="F177" s="341"/>
      <c r="G177" s="363"/>
      <c r="H177" s="363"/>
      <c r="I177" s="345"/>
      <c r="J177" s="341"/>
      <c r="K177" s="369">
        <v>-0.8421052631578947</v>
      </c>
      <c r="L177" s="341"/>
      <c r="M177" s="341"/>
      <c r="N177" s="341"/>
      <c r="O177" s="559"/>
      <c r="P177" s="341"/>
      <c r="Q177" s="349" t="s">
        <v>137</v>
      </c>
      <c r="R177" s="368">
        <v>-0.6037735849056604</v>
      </c>
      <c r="S177" s="341"/>
      <c r="T177" s="345"/>
      <c r="U177" s="341"/>
      <c r="V177" s="369">
        <v>-0.6037735849056604</v>
      </c>
      <c r="W177" s="341"/>
      <c r="X177" s="570">
        <v>23.833167825223434</v>
      </c>
      <c r="Y177" s="560"/>
      <c r="Z177" s="570">
        <v>23.833167825223434</v>
      </c>
      <c r="AA177" s="341"/>
      <c r="AB177" s="341"/>
      <c r="AC177" s="537"/>
    </row>
    <row r="178" spans="2:29" s="319" customFormat="1" ht="12.75">
      <c r="B178" s="384"/>
      <c r="C178" s="385"/>
      <c r="D178" s="349" t="s">
        <v>11</v>
      </c>
      <c r="E178" s="368">
        <v>-0.16279069767441862</v>
      </c>
      <c r="F178" s="341"/>
      <c r="G178" s="363"/>
      <c r="H178" s="363"/>
      <c r="I178" s="345"/>
      <c r="J178" s="341"/>
      <c r="K178" s="369">
        <v>-0.1511627906976744</v>
      </c>
      <c r="L178" s="341"/>
      <c r="M178" s="341"/>
      <c r="N178" s="341"/>
      <c r="O178" s="559"/>
      <c r="P178" s="341"/>
      <c r="Q178" s="349" t="s">
        <v>11</v>
      </c>
      <c r="R178" s="368">
        <v>-0.08791208791208792</v>
      </c>
      <c r="S178" s="341"/>
      <c r="T178" s="345"/>
      <c r="U178" s="341"/>
      <c r="V178" s="369">
        <v>-0.07692307692307693</v>
      </c>
      <c r="W178" s="341"/>
      <c r="X178" s="570">
        <v>7.48786097623307</v>
      </c>
      <c r="Y178" s="560"/>
      <c r="Z178" s="570">
        <v>7.423971377459749</v>
      </c>
      <c r="AA178" s="341"/>
      <c r="AB178" s="341"/>
      <c r="AC178" s="537"/>
    </row>
    <row r="179" spans="2:29" s="319" customFormat="1" ht="12.75">
      <c r="B179" s="384"/>
      <c r="C179" s="385"/>
      <c r="D179" s="353" t="s">
        <v>12</v>
      </c>
      <c r="E179" s="371">
        <v>0.23426438409061656</v>
      </c>
      <c r="F179" s="563"/>
      <c r="G179" s="377"/>
      <c r="H179" s="377"/>
      <c r="I179" s="438"/>
      <c r="J179" s="563"/>
      <c r="K179" s="372">
        <v>0.2348704990524321</v>
      </c>
      <c r="L179" s="341"/>
      <c r="M179" s="341"/>
      <c r="N179" s="341"/>
      <c r="O179" s="559"/>
      <c r="P179" s="341"/>
      <c r="Q179" s="353" t="s">
        <v>12</v>
      </c>
      <c r="R179" s="371">
        <v>0.21830166731291198</v>
      </c>
      <c r="S179" s="341"/>
      <c r="T179" s="438"/>
      <c r="U179" s="341"/>
      <c r="V179" s="372">
        <v>0.22036965232002068</v>
      </c>
      <c r="W179" s="341"/>
      <c r="X179" s="575">
        <v>-1.5962716777704582</v>
      </c>
      <c r="Y179" s="551"/>
      <c r="Z179" s="575">
        <v>-1.450084673241142</v>
      </c>
      <c r="AA179" s="341"/>
      <c r="AB179" s="341"/>
      <c r="AC179" s="537"/>
    </row>
    <row r="180" spans="2:29" s="319" customFormat="1" ht="13.5" thickBot="1">
      <c r="B180" s="384"/>
      <c r="C180" s="385"/>
      <c r="D180" s="378"/>
      <c r="E180" s="580"/>
      <c r="F180" s="580"/>
      <c r="G180" s="379"/>
      <c r="H180" s="379"/>
      <c r="I180" s="580"/>
      <c r="J180" s="580"/>
      <c r="K180" s="580"/>
      <c r="L180" s="580"/>
      <c r="M180" s="580"/>
      <c r="N180" s="580"/>
      <c r="O180" s="581"/>
      <c r="P180" s="560"/>
      <c r="Q180" s="380"/>
      <c r="R180" s="582"/>
      <c r="S180" s="582"/>
      <c r="T180" s="582"/>
      <c r="U180" s="582"/>
      <c r="V180" s="381"/>
      <c r="W180" s="560"/>
      <c r="X180" s="583"/>
      <c r="Y180" s="560"/>
      <c r="Z180" s="583"/>
      <c r="AA180" s="560"/>
      <c r="AB180" s="560"/>
      <c r="AC180" s="537"/>
    </row>
    <row r="181" spans="2:29" s="319" customFormat="1" ht="13.5" thickTop="1">
      <c r="B181" s="384"/>
      <c r="C181" s="385"/>
      <c r="D181" s="857" t="s">
        <v>268</v>
      </c>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560"/>
      <c r="AB181" s="560"/>
      <c r="AC181" s="537"/>
    </row>
    <row r="182" spans="2:29" s="319" customFormat="1" ht="12.75">
      <c r="B182" s="384"/>
      <c r="C182" s="385"/>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560"/>
      <c r="AB182" s="560"/>
      <c r="AC182" s="537"/>
    </row>
    <row r="183" spans="2:29" s="319" customFormat="1" ht="12.75">
      <c r="B183" s="384"/>
      <c r="C183" s="385"/>
      <c r="D183" s="860" t="s">
        <v>278</v>
      </c>
      <c r="E183" s="861"/>
      <c r="F183" s="861"/>
      <c r="G183" s="861"/>
      <c r="H183" s="861"/>
      <c r="I183" s="616" t="s">
        <v>4</v>
      </c>
      <c r="J183" s="616"/>
      <c r="K183" s="617" t="s">
        <v>214</v>
      </c>
      <c r="L183" s="560"/>
      <c r="M183" s="560"/>
      <c r="N183" s="560"/>
      <c r="O183" s="560"/>
      <c r="P183" s="560"/>
      <c r="Q183" s="431" t="s">
        <v>279</v>
      </c>
      <c r="R183" s="432"/>
      <c r="S183" s="432"/>
      <c r="T183" s="432"/>
      <c r="U183" s="432"/>
      <c r="V183" s="616" t="s">
        <v>4</v>
      </c>
      <c r="W183" s="616"/>
      <c r="X183" s="617" t="s">
        <v>214</v>
      </c>
      <c r="Y183" s="560"/>
      <c r="Z183" s="560"/>
      <c r="AA183" s="560"/>
      <c r="AB183" s="560"/>
      <c r="AC183" s="537"/>
    </row>
    <row r="184" spans="2:29" s="319" customFormat="1" ht="12.75">
      <c r="B184" s="384"/>
      <c r="C184" s="385"/>
      <c r="D184" s="433" t="s">
        <v>273</v>
      </c>
      <c r="E184" s="560"/>
      <c r="F184" s="560"/>
      <c r="G184" s="618"/>
      <c r="H184" s="618"/>
      <c r="I184" s="341">
        <v>17</v>
      </c>
      <c r="J184" s="560"/>
      <c r="K184" s="352">
        <v>18</v>
      </c>
      <c r="L184" s="560"/>
      <c r="M184" s="560"/>
      <c r="N184" s="560"/>
      <c r="O184" s="560"/>
      <c r="P184" s="560"/>
      <c r="Q184" s="433" t="s">
        <v>273</v>
      </c>
      <c r="R184" s="560"/>
      <c r="S184" s="560"/>
      <c r="T184" s="618"/>
      <c r="U184" s="618"/>
      <c r="V184" s="341">
        <v>17</v>
      </c>
      <c r="W184" s="560"/>
      <c r="X184" s="352">
        <v>18</v>
      </c>
      <c r="Y184" s="560"/>
      <c r="Z184" s="560"/>
      <c r="AA184" s="560"/>
      <c r="AB184" s="560"/>
      <c r="AC184" s="537"/>
    </row>
    <row r="185" spans="2:29" s="319" customFormat="1" ht="12.75">
      <c r="B185" s="384"/>
      <c r="C185" s="385"/>
      <c r="D185" s="433" t="s">
        <v>274</v>
      </c>
      <c r="E185" s="560"/>
      <c r="F185" s="560"/>
      <c r="G185" s="618"/>
      <c r="H185" s="618"/>
      <c r="I185" s="341">
        <v>1</v>
      </c>
      <c r="J185" s="560"/>
      <c r="K185" s="630"/>
      <c r="L185" s="560"/>
      <c r="M185" s="560"/>
      <c r="N185" s="560"/>
      <c r="O185" s="560"/>
      <c r="P185" s="560"/>
      <c r="Q185" s="433" t="s">
        <v>274</v>
      </c>
      <c r="R185" s="560"/>
      <c r="S185" s="560"/>
      <c r="T185" s="618"/>
      <c r="U185" s="618"/>
      <c r="V185" s="341">
        <v>1</v>
      </c>
      <c r="W185" s="560"/>
      <c r="X185" s="352"/>
      <c r="Y185" s="560"/>
      <c r="Z185" s="560"/>
      <c r="AA185" s="560"/>
      <c r="AB185" s="560"/>
      <c r="AC185" s="537"/>
    </row>
    <row r="186" spans="2:29" s="319" customFormat="1" ht="12.75">
      <c r="B186" s="384"/>
      <c r="C186" s="385"/>
      <c r="D186" s="433"/>
      <c r="E186" s="560"/>
      <c r="F186" s="560"/>
      <c r="G186" s="618"/>
      <c r="H186" s="618"/>
      <c r="I186" s="341"/>
      <c r="J186" s="560"/>
      <c r="K186" s="630"/>
      <c r="L186" s="560"/>
      <c r="M186" s="560"/>
      <c r="N186" s="560"/>
      <c r="O186" s="560"/>
      <c r="P186" s="560"/>
      <c r="Q186" s="433" t="s">
        <v>276</v>
      </c>
      <c r="R186" s="560"/>
      <c r="S186" s="560"/>
      <c r="T186" s="618"/>
      <c r="U186" s="618"/>
      <c r="V186" s="341"/>
      <c r="W186" s="560"/>
      <c r="X186" s="352"/>
      <c r="Y186" s="560"/>
      <c r="Z186" s="560"/>
      <c r="AA186" s="560"/>
      <c r="AB186" s="560"/>
      <c r="AC186" s="537"/>
    </row>
    <row r="187" spans="2:29" s="319" customFormat="1" ht="12.75">
      <c r="B187" s="384"/>
      <c r="C187" s="385"/>
      <c r="D187" s="433"/>
      <c r="E187" s="560"/>
      <c r="F187" s="560"/>
      <c r="G187" s="618"/>
      <c r="H187" s="618"/>
      <c r="I187" s="341"/>
      <c r="J187" s="560"/>
      <c r="K187" s="630"/>
      <c r="L187" s="560"/>
      <c r="M187" s="560"/>
      <c r="N187" s="560"/>
      <c r="O187" s="560"/>
      <c r="P187" s="560"/>
      <c r="Q187" s="433" t="s">
        <v>277</v>
      </c>
      <c r="R187" s="560"/>
      <c r="S187" s="560"/>
      <c r="T187" s="618"/>
      <c r="U187" s="618"/>
      <c r="V187" s="341"/>
      <c r="W187" s="560"/>
      <c r="X187" s="352"/>
      <c r="Y187" s="560"/>
      <c r="Z187" s="560"/>
      <c r="AA187" s="560"/>
      <c r="AB187" s="560"/>
      <c r="AC187" s="537"/>
    </row>
    <row r="188" spans="2:31" s="319" customFormat="1" ht="12.75">
      <c r="B188" s="384"/>
      <c r="C188" s="385"/>
      <c r="D188" s="433" t="s">
        <v>275</v>
      </c>
      <c r="E188" s="560"/>
      <c r="F188" s="560"/>
      <c r="G188" s="618"/>
      <c r="H188" s="618"/>
      <c r="I188" s="341">
        <v>1</v>
      </c>
      <c r="J188" s="560"/>
      <c r="K188" s="630"/>
      <c r="L188" s="560"/>
      <c r="M188" s="560"/>
      <c r="N188" s="560"/>
      <c r="O188" s="560"/>
      <c r="P188" s="560"/>
      <c r="Q188" s="433" t="s">
        <v>275</v>
      </c>
      <c r="R188" s="560"/>
      <c r="S188" s="560"/>
      <c r="T188" s="618"/>
      <c r="U188" s="618"/>
      <c r="V188" s="341">
        <v>10</v>
      </c>
      <c r="W188" s="560"/>
      <c r="X188" s="352">
        <v>-2</v>
      </c>
      <c r="Y188" s="560"/>
      <c r="Z188" s="560"/>
      <c r="AA188" s="560"/>
      <c r="AB188" s="560"/>
      <c r="AC188" s="537"/>
      <c r="AE188" s="100"/>
    </row>
    <row r="189" spans="2:31" s="319" customFormat="1" ht="12.75">
      <c r="B189" s="384"/>
      <c r="C189" s="385"/>
      <c r="D189" s="434" t="s">
        <v>204</v>
      </c>
      <c r="E189" s="619"/>
      <c r="F189" s="619"/>
      <c r="G189" s="620"/>
      <c r="H189" s="620"/>
      <c r="I189" s="619">
        <v>19</v>
      </c>
      <c r="J189" s="619"/>
      <c r="K189" s="579">
        <v>18</v>
      </c>
      <c r="L189" s="560"/>
      <c r="M189" s="560"/>
      <c r="N189" s="560"/>
      <c r="O189" s="560"/>
      <c r="P189" s="560"/>
      <c r="Q189" s="434" t="s">
        <v>204</v>
      </c>
      <c r="R189" s="619"/>
      <c r="S189" s="619"/>
      <c r="T189" s="620"/>
      <c r="U189" s="620"/>
      <c r="V189" s="619">
        <v>28</v>
      </c>
      <c r="W189" s="619"/>
      <c r="X189" s="579">
        <v>16</v>
      </c>
      <c r="Y189" s="560"/>
      <c r="Z189" s="560"/>
      <c r="AA189" s="560"/>
      <c r="AB189" s="560"/>
      <c r="AC189" s="537"/>
      <c r="AE189" s="100"/>
    </row>
    <row r="190" spans="2:31" s="319" customFormat="1" ht="12.75">
      <c r="B190" s="621"/>
      <c r="C190" s="622"/>
      <c r="D190" s="435"/>
      <c r="E190" s="623"/>
      <c r="F190" s="623"/>
      <c r="G190" s="624"/>
      <c r="H190" s="624"/>
      <c r="I190" s="623"/>
      <c r="J190" s="623"/>
      <c r="K190" s="623"/>
      <c r="L190" s="623"/>
      <c r="M190" s="623"/>
      <c r="N190" s="623"/>
      <c r="O190" s="623"/>
      <c r="P190" s="623"/>
      <c r="Q190" s="623"/>
      <c r="R190" s="623"/>
      <c r="S190" s="623"/>
      <c r="T190" s="623"/>
      <c r="U190" s="623"/>
      <c r="V190" s="623"/>
      <c r="W190" s="623"/>
      <c r="X190" s="623"/>
      <c r="Y190" s="623"/>
      <c r="Z190" s="623"/>
      <c r="AA190" s="623"/>
      <c r="AB190" s="623"/>
      <c r="AC190" s="625"/>
      <c r="AE190" s="100"/>
    </row>
    <row r="191" spans="2:29" ht="27.75" customHeight="1" hidden="1">
      <c r="B191" s="109"/>
      <c r="C191" s="110"/>
      <c r="D191" s="707"/>
      <c r="E191" s="110"/>
      <c r="F191" s="708"/>
      <c r="G191" s="110"/>
      <c r="H191" s="110"/>
      <c r="I191" s="110"/>
      <c r="J191" s="708"/>
      <c r="K191" s="110"/>
      <c r="L191" s="110"/>
      <c r="M191" s="110"/>
      <c r="N191" s="709"/>
      <c r="O191" s="709"/>
      <c r="P191" s="709"/>
      <c r="Q191" s="110"/>
      <c r="R191" s="110"/>
      <c r="S191" s="110"/>
      <c r="T191" s="110"/>
      <c r="U191" s="110"/>
      <c r="V191" s="110"/>
      <c r="W191" s="709"/>
      <c r="X191" s="110"/>
      <c r="Y191" s="709"/>
      <c r="Z191" s="110"/>
      <c r="AA191" s="709"/>
      <c r="AB191" s="110"/>
      <c r="AC191" s="111"/>
    </row>
  </sheetData>
  <sheetProtection password="EF6E" sheet="1" formatCells="0" formatColumns="0" formatRows="0" insertColumns="0" insertRows="0" insertHyperlinks="0" deleteColumns="0" deleteRows="0" sort="0" autoFilter="0" pivotTables="0"/>
  <mergeCells count="41">
    <mergeCell ref="D131:E131"/>
    <mergeCell ref="D118:Z119"/>
    <mergeCell ref="D120:H120"/>
    <mergeCell ref="D129:O130"/>
    <mergeCell ref="Q129:V129"/>
    <mergeCell ref="Q130:R130"/>
    <mergeCell ref="D70:E70"/>
    <mergeCell ref="Q70:R70"/>
    <mergeCell ref="D66:O67"/>
    <mergeCell ref="D68:E68"/>
    <mergeCell ref="G68:I68"/>
    <mergeCell ref="G69:G70"/>
    <mergeCell ref="H69:H70"/>
    <mergeCell ref="D55:Z56"/>
    <mergeCell ref="Q66:V66"/>
    <mergeCell ref="Q67:R67"/>
    <mergeCell ref="Q68:R68"/>
    <mergeCell ref="G5:I5"/>
    <mergeCell ref="Q4:R4"/>
    <mergeCell ref="Q5:R5"/>
    <mergeCell ref="D3:O4"/>
    <mergeCell ref="D183:H183"/>
    <mergeCell ref="Q3:V3"/>
    <mergeCell ref="G131:I131"/>
    <mergeCell ref="Q131:R131"/>
    <mergeCell ref="G132:G133"/>
    <mergeCell ref="H132:H133"/>
    <mergeCell ref="I132:I133"/>
    <mergeCell ref="D7:E7"/>
    <mergeCell ref="Q7:R7"/>
    <mergeCell ref="I6:I7"/>
    <mergeCell ref="B1:AC1"/>
    <mergeCell ref="D133:E133"/>
    <mergeCell ref="Q133:R133"/>
    <mergeCell ref="D181:Z182"/>
    <mergeCell ref="H6:H7"/>
    <mergeCell ref="G6:G7"/>
    <mergeCell ref="I69:I70"/>
    <mergeCell ref="D57:H57"/>
    <mergeCell ref="B65:AC65"/>
    <mergeCell ref="D5:E5"/>
  </mergeCells>
  <hyperlinks>
    <hyperlink ref="AE12" location="'Domestic Business Results'!A1" display="Domestic Business Results"/>
    <hyperlink ref="AE13" location="'Domestic Wireline Results'!A1" display="Domestic Wireline Results"/>
    <hyperlink ref="AE14" location="'Domestic Mobile Results'!A1" display="Domestic Mobile Results"/>
    <hyperlink ref="AE15" location="'TIM Brasil Results'!A1" display="TIM Brasil Results"/>
    <hyperlink ref="AE16" location="'European BroadBand'!A1" display="European BroadBand"/>
    <hyperlink ref="AE18" location="'Main Group''s Subsidiries'!A1" display="Main Group's Subsidiaries"/>
    <hyperlink ref="AE9" location="'Key fin data by BU YTD'!A1" display="Key Financial data by BU YTD"/>
    <hyperlink ref="AE19" location="'Analyst Tools'!A1" display="Analyst Tools"/>
    <hyperlink ref="AE17" location="'Historic Quartely Proforma'!A1" display="Historic Quarter Proforma"/>
    <hyperlink ref="AE8" location="'P&amp;L Group by quarter'!A1" display="P&amp;L Group by quarter"/>
    <hyperlink ref="AE10" location="'Key fin. data by BU by quarter'!A1" display="Key Financial data by quarter"/>
    <hyperlink ref="AE11" location="'Rep&amp;org. fig. YTD'!A1" display="Reported &amp; Organic Figures YTD "/>
    <hyperlink ref="AE7" location="'P&amp;L Group YTD'!A1" display="P&amp;L Group YTD"/>
    <hyperlink ref="AE20" location="Cover!A1" display="Cover"/>
  </hyperlinks>
  <printOptions horizontalCentered="1" verticalCentered="1"/>
  <pageMargins left="0" right="0" top="0" bottom="0" header="0.5118110236220472" footer="0.31496062992125984"/>
  <pageSetup fitToHeight="2" horizontalDpi="600" verticalDpi="600" orientation="landscape" paperSize="9" scale="52" r:id="rId3"/>
  <rowBreaks count="2" manualBreakCount="2">
    <brk id="64" min="1" max="28" man="1"/>
    <brk id="127" min="1" max="28" man="1"/>
  </rowBreaks>
  <drawing r:id="rId1"/>
  <legacyDrawingHF r:id="rId2"/>
</worksheet>
</file>

<file path=xl/worksheets/sheet8.xml><?xml version="1.0" encoding="utf-8"?>
<worksheet xmlns="http://schemas.openxmlformats.org/spreadsheetml/2006/main" xmlns:r="http://schemas.openxmlformats.org/officeDocument/2006/relationships">
  <sheetPr codeName="Foglio8"/>
  <dimension ref="B1:V37"/>
  <sheetViews>
    <sheetView showGridLines="0" view="pageBreakPreview" zoomScale="85" zoomScaleSheetLayoutView="85" workbookViewId="0" topLeftCell="A1">
      <selection activeCell="V35" sqref="V35"/>
    </sheetView>
  </sheetViews>
  <sheetFormatPr defaultColWidth="9.140625" defaultRowHeight="12.75"/>
  <cols>
    <col min="1" max="1" width="0.9921875" style="4" customWidth="1"/>
    <col min="2" max="2" width="2.7109375" style="4" customWidth="1"/>
    <col min="3" max="3" width="49.421875" style="4" bestFit="1" customWidth="1"/>
    <col min="4" max="4" width="8.8515625" style="4" bestFit="1" customWidth="1"/>
    <col min="5" max="5" width="8.7109375" style="4" customWidth="1"/>
    <col min="6" max="7" width="8.28125" style="4" bestFit="1" customWidth="1"/>
    <col min="8" max="8" width="7.8515625" style="4" bestFit="1" customWidth="1"/>
    <col min="9" max="9" width="0.9921875" style="4" customWidth="1"/>
    <col min="10" max="10" width="8.28125" style="4" bestFit="1" customWidth="1"/>
    <col min="11" max="11" width="8.7109375" style="4" bestFit="1" customWidth="1"/>
    <col min="12" max="12" width="8.28125" style="4" customWidth="1"/>
    <col min="13" max="14" width="8.57421875" style="4" customWidth="1"/>
    <col min="15" max="15" width="8.00390625" style="4" customWidth="1"/>
    <col min="16" max="17" width="8.57421875" style="4" customWidth="1"/>
    <col min="18" max="18" width="8.00390625" style="4" customWidth="1"/>
    <col min="19" max="20" width="2.7109375" style="4" customWidth="1"/>
    <col min="21" max="21" width="1.421875" style="4" customWidth="1"/>
    <col min="22" max="22" width="33.28125" style="4" bestFit="1" customWidth="1"/>
    <col min="23" max="16384" width="9.140625" style="4" customWidth="1"/>
  </cols>
  <sheetData>
    <row r="1" spans="3:5" ht="12.75">
      <c r="C1" s="831"/>
      <c r="D1" s="831"/>
      <c r="E1" s="831"/>
    </row>
    <row r="2" spans="2:22" ht="24" customHeight="1">
      <c r="B2" s="832" t="s">
        <v>287</v>
      </c>
      <c r="C2" s="833"/>
      <c r="D2" s="833"/>
      <c r="E2" s="833"/>
      <c r="F2" s="833"/>
      <c r="G2" s="833"/>
      <c r="H2" s="833"/>
      <c r="I2" s="833"/>
      <c r="J2" s="833"/>
      <c r="K2" s="833"/>
      <c r="L2" s="833"/>
      <c r="M2" s="833"/>
      <c r="N2" s="833"/>
      <c r="O2" s="833"/>
      <c r="P2" s="833"/>
      <c r="Q2" s="833"/>
      <c r="R2" s="833"/>
      <c r="S2" s="834"/>
      <c r="T2" s="698"/>
      <c r="V2" s="31" t="s">
        <v>105</v>
      </c>
    </row>
    <row r="3" spans="2:22" ht="12.75">
      <c r="B3" s="16"/>
      <c r="C3" s="65"/>
      <c r="D3" s="19" t="s">
        <v>2</v>
      </c>
      <c r="E3" s="19" t="s">
        <v>3</v>
      </c>
      <c r="F3" s="19" t="s">
        <v>4</v>
      </c>
      <c r="G3" s="19" t="s">
        <v>5</v>
      </c>
      <c r="H3" s="19" t="s">
        <v>135</v>
      </c>
      <c r="I3" s="20"/>
      <c r="J3" s="18" t="s">
        <v>6</v>
      </c>
      <c r="K3" s="23" t="s">
        <v>197</v>
      </c>
      <c r="L3" s="23"/>
      <c r="M3" s="18" t="s">
        <v>213</v>
      </c>
      <c r="N3" s="23" t="s">
        <v>197</v>
      </c>
      <c r="O3" s="23"/>
      <c r="P3" s="18" t="s">
        <v>214</v>
      </c>
      <c r="Q3" s="23" t="s">
        <v>197</v>
      </c>
      <c r="R3" s="22"/>
      <c r="S3" s="24"/>
      <c r="T3" s="76"/>
      <c r="V3" s="32" t="s">
        <v>102</v>
      </c>
    </row>
    <row r="4" spans="2:22" ht="12.75">
      <c r="B4" s="16"/>
      <c r="C4" s="66" t="s">
        <v>127</v>
      </c>
      <c r="D4" s="462"/>
      <c r="E4" s="462"/>
      <c r="F4" s="462"/>
      <c r="G4" s="462"/>
      <c r="H4" s="461"/>
      <c r="I4" s="631"/>
      <c r="J4" s="462"/>
      <c r="K4" s="22"/>
      <c r="L4" s="22"/>
      <c r="M4" s="22"/>
      <c r="N4" s="22"/>
      <c r="O4" s="22"/>
      <c r="P4" s="22"/>
      <c r="Q4" s="22"/>
      <c r="R4" s="22"/>
      <c r="S4" s="24"/>
      <c r="T4" s="76"/>
      <c r="V4" s="169" t="s">
        <v>291</v>
      </c>
    </row>
    <row r="5" spans="2:22" ht="12.75">
      <c r="B5" s="16"/>
      <c r="C5" s="26" t="s">
        <v>195</v>
      </c>
      <c r="D5" s="632"/>
      <c r="E5" s="633"/>
      <c r="F5" s="633"/>
      <c r="G5" s="633"/>
      <c r="H5" s="633"/>
      <c r="I5" s="634"/>
      <c r="J5" s="632"/>
      <c r="K5" s="635"/>
      <c r="L5" s="635"/>
      <c r="M5" s="635"/>
      <c r="N5" s="635"/>
      <c r="O5" s="635"/>
      <c r="P5" s="635"/>
      <c r="Q5" s="635"/>
      <c r="R5" s="635"/>
      <c r="S5" s="24"/>
      <c r="T5" s="76"/>
      <c r="V5" s="169" t="s">
        <v>294</v>
      </c>
    </row>
    <row r="6" spans="2:22" ht="12.75">
      <c r="B6" s="16"/>
      <c r="C6" s="38" t="s">
        <v>246</v>
      </c>
      <c r="D6" s="632">
        <v>24867</v>
      </c>
      <c r="E6" s="633">
        <v>24477</v>
      </c>
      <c r="F6" s="633">
        <v>24228</v>
      </c>
      <c r="G6" s="633">
        <v>23698</v>
      </c>
      <c r="H6" s="633">
        <v>23698</v>
      </c>
      <c r="I6" s="633"/>
      <c r="J6" s="632">
        <v>23205</v>
      </c>
      <c r="K6" s="635">
        <v>-0.0668355652069007</v>
      </c>
      <c r="L6" s="635"/>
      <c r="M6" s="632">
        <v>22836</v>
      </c>
      <c r="N6" s="635">
        <v>-0.0670425297217796</v>
      </c>
      <c r="O6" s="635"/>
      <c r="P6" s="632">
        <v>22538</v>
      </c>
      <c r="Q6" s="635">
        <v>-0.06975400363216111</v>
      </c>
      <c r="R6" s="635"/>
      <c r="S6" s="24"/>
      <c r="T6" s="76"/>
      <c r="V6" s="169" t="s">
        <v>292</v>
      </c>
    </row>
    <row r="7" spans="2:22" ht="12.75">
      <c r="B7" s="16"/>
      <c r="C7" s="38" t="s">
        <v>247</v>
      </c>
      <c r="D7" s="632">
        <v>21502</v>
      </c>
      <c r="E7" s="633">
        <v>21217</v>
      </c>
      <c r="F7" s="633">
        <v>20992</v>
      </c>
      <c r="G7" s="633">
        <v>20540</v>
      </c>
      <c r="H7" s="633">
        <v>20540</v>
      </c>
      <c r="I7" s="633"/>
      <c r="J7" s="632">
        <v>20118</v>
      </c>
      <c r="K7" s="635">
        <v>-0.06436610547856014</v>
      </c>
      <c r="L7" s="635"/>
      <c r="M7" s="632">
        <v>19811</v>
      </c>
      <c r="N7" s="635">
        <v>-0.06626761559127115</v>
      </c>
      <c r="O7" s="635"/>
      <c r="P7" s="632">
        <v>19577</v>
      </c>
      <c r="Q7" s="635">
        <v>-0.06740663109756095</v>
      </c>
      <c r="R7" s="635"/>
      <c r="S7" s="24"/>
      <c r="T7" s="76"/>
      <c r="V7" s="169" t="s">
        <v>313</v>
      </c>
    </row>
    <row r="8" spans="2:22" ht="12.75">
      <c r="B8" s="16"/>
      <c r="C8" s="38" t="s">
        <v>201</v>
      </c>
      <c r="D8" s="632">
        <v>5982</v>
      </c>
      <c r="E8" s="633">
        <v>6266</v>
      </c>
      <c r="F8" s="633">
        <v>6457</v>
      </c>
      <c r="G8" s="633">
        <v>6770</v>
      </c>
      <c r="H8" s="633">
        <v>6770</v>
      </c>
      <c r="I8" s="633"/>
      <c r="J8" s="632">
        <v>7095</v>
      </c>
      <c r="K8" s="635">
        <v>0.18605817452357076</v>
      </c>
      <c r="L8" s="635"/>
      <c r="M8" s="632">
        <v>7277</v>
      </c>
      <c r="N8" s="635">
        <v>0.16134695180338343</v>
      </c>
      <c r="O8" s="635"/>
      <c r="P8" s="632">
        <v>7395</v>
      </c>
      <c r="Q8" s="635">
        <v>0.14526870063496977</v>
      </c>
      <c r="R8" s="635"/>
      <c r="S8" s="24"/>
      <c r="T8" s="76"/>
      <c r="V8" s="169" t="s">
        <v>314</v>
      </c>
    </row>
    <row r="9" spans="2:22" ht="12.75">
      <c r="B9" s="16"/>
      <c r="C9" s="26" t="s">
        <v>167</v>
      </c>
      <c r="D9" s="632"/>
      <c r="E9" s="633"/>
      <c r="F9" s="633"/>
      <c r="G9" s="633"/>
      <c r="H9" s="633"/>
      <c r="I9" s="633"/>
      <c r="J9" s="632"/>
      <c r="K9" s="635"/>
      <c r="L9" s="635"/>
      <c r="M9" s="632"/>
      <c r="N9" s="635"/>
      <c r="O9" s="635"/>
      <c r="P9" s="632"/>
      <c r="Q9" s="635"/>
      <c r="R9" s="635"/>
      <c r="S9" s="24"/>
      <c r="T9" s="76"/>
      <c r="V9" s="169" t="s">
        <v>315</v>
      </c>
    </row>
    <row r="10" spans="2:22" ht="12.75">
      <c r="B10" s="16"/>
      <c r="C10" s="38" t="s">
        <v>166</v>
      </c>
      <c r="D10" s="632">
        <v>29664</v>
      </c>
      <c r="E10" s="633">
        <v>30408</v>
      </c>
      <c r="F10" s="633">
        <v>31488</v>
      </c>
      <c r="G10" s="633">
        <v>32450</v>
      </c>
      <c r="H10" s="633">
        <v>32450</v>
      </c>
      <c r="I10" s="633"/>
      <c r="J10" s="632">
        <v>33569</v>
      </c>
      <c r="K10" s="635">
        <v>0.13164104638619212</v>
      </c>
      <c r="L10" s="635"/>
      <c r="M10" s="632">
        <v>34312</v>
      </c>
      <c r="N10" s="635">
        <v>0.1283872665088135</v>
      </c>
      <c r="O10" s="635"/>
      <c r="P10" s="632">
        <v>35310</v>
      </c>
      <c r="Q10" s="635">
        <v>0.12137957317073167</v>
      </c>
      <c r="R10" s="635"/>
      <c r="S10" s="24"/>
      <c r="T10" s="76"/>
      <c r="V10" s="169" t="s">
        <v>310</v>
      </c>
    </row>
    <row r="11" spans="2:22" ht="12.75">
      <c r="B11" s="16"/>
      <c r="C11" s="38" t="s">
        <v>183</v>
      </c>
      <c r="D11" s="632">
        <v>2979</v>
      </c>
      <c r="E11" s="633">
        <v>3421</v>
      </c>
      <c r="F11" s="633">
        <v>3892</v>
      </c>
      <c r="G11" s="633">
        <v>4206</v>
      </c>
      <c r="H11" s="633">
        <v>4206</v>
      </c>
      <c r="I11" s="633"/>
      <c r="J11" s="632">
        <v>4666</v>
      </c>
      <c r="K11" s="635">
        <v>0.5662974152400135</v>
      </c>
      <c r="L11" s="635"/>
      <c r="M11" s="632">
        <v>5147</v>
      </c>
      <c r="N11" s="635">
        <v>0.5045308389359837</v>
      </c>
      <c r="O11" s="635"/>
      <c r="P11" s="632">
        <v>5728</v>
      </c>
      <c r="Q11" s="635">
        <v>0.47173689619732784</v>
      </c>
      <c r="R11" s="635"/>
      <c r="S11" s="24"/>
      <c r="T11" s="76"/>
      <c r="V11" s="169" t="s">
        <v>311</v>
      </c>
    </row>
    <row r="12" spans="2:22" ht="12.75">
      <c r="B12" s="16"/>
      <c r="C12" s="67"/>
      <c r="D12" s="636"/>
      <c r="E12" s="637"/>
      <c r="F12" s="637"/>
      <c r="G12" s="637"/>
      <c r="H12" s="638"/>
      <c r="I12" s="639"/>
      <c r="J12" s="636"/>
      <c r="K12" s="631"/>
      <c r="L12" s="863" t="s">
        <v>217</v>
      </c>
      <c r="M12" s="631"/>
      <c r="N12" s="631"/>
      <c r="O12" s="863" t="s">
        <v>217</v>
      </c>
      <c r="P12" s="631"/>
      <c r="Q12" s="631"/>
      <c r="R12" s="863" t="s">
        <v>215</v>
      </c>
      <c r="S12" s="24"/>
      <c r="T12" s="76"/>
      <c r="V12" s="169" t="s">
        <v>312</v>
      </c>
    </row>
    <row r="13" spans="2:22" ht="13.5" customHeight="1">
      <c r="B13" s="16"/>
      <c r="C13" s="17" t="s">
        <v>14</v>
      </c>
      <c r="D13" s="33"/>
      <c r="E13" s="33"/>
      <c r="F13" s="33"/>
      <c r="G13" s="33"/>
      <c r="H13" s="447"/>
      <c r="I13" s="20"/>
      <c r="J13" s="33"/>
      <c r="K13" s="20"/>
      <c r="L13" s="864"/>
      <c r="M13" s="20"/>
      <c r="N13" s="20"/>
      <c r="O13" s="864"/>
      <c r="P13" s="20"/>
      <c r="Q13" s="20"/>
      <c r="R13" s="864"/>
      <c r="S13" s="24"/>
      <c r="T13" s="76"/>
      <c r="V13" s="169" t="s">
        <v>9</v>
      </c>
    </row>
    <row r="14" spans="2:22" ht="12.75">
      <c r="B14" s="16"/>
      <c r="C14" s="7" t="s">
        <v>0</v>
      </c>
      <c r="D14" s="640">
        <v>6297</v>
      </c>
      <c r="E14" s="640">
        <v>6580</v>
      </c>
      <c r="F14" s="640">
        <v>6346</v>
      </c>
      <c r="G14" s="640">
        <v>6562</v>
      </c>
      <c r="H14" s="640">
        <v>25785</v>
      </c>
      <c r="I14" s="641"/>
      <c r="J14" s="640">
        <v>6009</v>
      </c>
      <c r="K14" s="642">
        <v>-0.04573606479275849</v>
      </c>
      <c r="L14" s="642">
        <v>-0.026</v>
      </c>
      <c r="M14" s="640">
        <v>6173</v>
      </c>
      <c r="N14" s="642">
        <v>-0.06185410334346508</v>
      </c>
      <c r="O14" s="642">
        <v>-0.046</v>
      </c>
      <c r="P14" s="640">
        <v>5926</v>
      </c>
      <c r="Q14" s="642">
        <v>-0.06618342262842736</v>
      </c>
      <c r="R14" s="642">
        <v>-0.045</v>
      </c>
      <c r="S14" s="24"/>
      <c r="T14" s="76"/>
      <c r="V14" s="169" t="s">
        <v>236</v>
      </c>
    </row>
    <row r="15" spans="2:22" ht="12.75">
      <c r="B15" s="16"/>
      <c r="C15" s="38" t="s">
        <v>188</v>
      </c>
      <c r="D15" s="632">
        <v>4286</v>
      </c>
      <c r="E15" s="632">
        <v>4313</v>
      </c>
      <c r="F15" s="632">
        <v>4108</v>
      </c>
      <c r="G15" s="632">
        <v>4281</v>
      </c>
      <c r="H15" s="632">
        <v>16988</v>
      </c>
      <c r="I15" s="643"/>
      <c r="J15" s="632">
        <v>3989</v>
      </c>
      <c r="K15" s="642">
        <v>-0.06929538030797944</v>
      </c>
      <c r="L15" s="642">
        <v>-0.043</v>
      </c>
      <c r="M15" s="632">
        <v>3994</v>
      </c>
      <c r="N15" s="642">
        <v>-0.07396243913749134</v>
      </c>
      <c r="O15" s="642">
        <v>-0.05</v>
      </c>
      <c r="P15" s="632">
        <v>3765</v>
      </c>
      <c r="Q15" s="642">
        <v>-0.08349561830574492</v>
      </c>
      <c r="R15" s="642">
        <v>-0.05</v>
      </c>
      <c r="S15" s="24"/>
      <c r="T15" s="76"/>
      <c r="V15" s="169" t="s">
        <v>163</v>
      </c>
    </row>
    <row r="16" spans="2:22" ht="12.75">
      <c r="B16" s="16"/>
      <c r="C16" s="38" t="s">
        <v>190</v>
      </c>
      <c r="D16" s="632">
        <v>2370</v>
      </c>
      <c r="E16" s="632">
        <v>2612</v>
      </c>
      <c r="F16" s="632">
        <v>2583</v>
      </c>
      <c r="G16" s="632">
        <v>2645</v>
      </c>
      <c r="H16" s="632">
        <v>10210</v>
      </c>
      <c r="I16" s="643"/>
      <c r="J16" s="632">
        <v>2365</v>
      </c>
      <c r="K16" s="642">
        <v>-0.002109704641350185</v>
      </c>
      <c r="L16" s="642"/>
      <c r="M16" s="632">
        <v>2551</v>
      </c>
      <c r="N16" s="642">
        <v>-0.023353751914241938</v>
      </c>
      <c r="O16" s="642"/>
      <c r="P16" s="632">
        <v>2513</v>
      </c>
      <c r="Q16" s="642">
        <v>-0.027</v>
      </c>
      <c r="R16" s="642"/>
      <c r="S16" s="24"/>
      <c r="T16" s="76"/>
      <c r="V16" s="169" t="s">
        <v>232</v>
      </c>
    </row>
    <row r="17" spans="2:22" ht="12.75">
      <c r="B17" s="16"/>
      <c r="C17" s="28" t="s">
        <v>53</v>
      </c>
      <c r="D17" s="640">
        <v>3148</v>
      </c>
      <c r="E17" s="640">
        <v>3062</v>
      </c>
      <c r="F17" s="640">
        <v>3010</v>
      </c>
      <c r="G17" s="640">
        <v>2673</v>
      </c>
      <c r="H17" s="640">
        <v>11893</v>
      </c>
      <c r="I17" s="641"/>
      <c r="J17" s="640">
        <v>2853</v>
      </c>
      <c r="K17" s="642">
        <v>-0.09371029224904703</v>
      </c>
      <c r="L17" s="642"/>
      <c r="M17" s="640">
        <v>2766</v>
      </c>
      <c r="N17" s="642">
        <v>-0.09666884389288044</v>
      </c>
      <c r="O17" s="642"/>
      <c r="P17" s="640">
        <v>2821</v>
      </c>
      <c r="Q17" s="642">
        <v>-0.06279069767441858</v>
      </c>
      <c r="R17" s="642"/>
      <c r="S17" s="233"/>
      <c r="T17" s="2"/>
      <c r="V17" s="194" t="s">
        <v>293</v>
      </c>
    </row>
    <row r="18" spans="2:20" ht="12.75">
      <c r="B18" s="16"/>
      <c r="C18" s="68" t="s">
        <v>202</v>
      </c>
      <c r="D18" s="644">
        <v>0.4999205971097348</v>
      </c>
      <c r="E18" s="644">
        <v>0.4653495440729483</v>
      </c>
      <c r="F18" s="644">
        <v>0.4743145288370627</v>
      </c>
      <c r="G18" s="644">
        <v>0.40734532154830844</v>
      </c>
      <c r="H18" s="644">
        <v>0.46123715338375026</v>
      </c>
      <c r="I18" s="643"/>
      <c r="J18" s="644">
        <v>0.4747878182725911</v>
      </c>
      <c r="K18" s="645">
        <v>-2.513277883714371</v>
      </c>
      <c r="L18" s="645"/>
      <c r="M18" s="644">
        <v>0.44808034991090234</v>
      </c>
      <c r="N18" s="645">
        <v>-1.7269194162045975</v>
      </c>
      <c r="O18" s="645"/>
      <c r="P18" s="644">
        <v>0.4760377995275059</v>
      </c>
      <c r="Q18" s="645">
        <v>0.17232706904432016</v>
      </c>
      <c r="R18" s="645"/>
      <c r="S18" s="233"/>
      <c r="T18" s="2"/>
    </row>
    <row r="19" spans="2:20" ht="12.75">
      <c r="B19" s="16"/>
      <c r="C19" s="27" t="s">
        <v>136</v>
      </c>
      <c r="D19" s="646">
        <v>-30</v>
      </c>
      <c r="E19" s="646">
        <v>-49</v>
      </c>
      <c r="F19" s="646">
        <v>-16</v>
      </c>
      <c r="G19" s="646">
        <v>-100</v>
      </c>
      <c r="H19" s="647">
        <v>-195</v>
      </c>
      <c r="I19" s="643"/>
      <c r="J19" s="646">
        <v>-36</v>
      </c>
      <c r="K19" s="648"/>
      <c r="L19" s="648"/>
      <c r="M19" s="646">
        <v>-98</v>
      </c>
      <c r="N19" s="648"/>
      <c r="O19" s="648"/>
      <c r="P19" s="646">
        <v>-16</v>
      </c>
      <c r="Q19" s="648"/>
      <c r="R19" s="648"/>
      <c r="S19" s="233"/>
      <c r="T19" s="2"/>
    </row>
    <row r="20" spans="2:20" ht="12.75">
      <c r="B20" s="16"/>
      <c r="C20" s="7" t="s">
        <v>316</v>
      </c>
      <c r="D20" s="640">
        <v>3178</v>
      </c>
      <c r="E20" s="640">
        <v>3111</v>
      </c>
      <c r="F20" s="640">
        <v>3026</v>
      </c>
      <c r="G20" s="640">
        <v>2773</v>
      </c>
      <c r="H20" s="640">
        <v>12088</v>
      </c>
      <c r="I20" s="641"/>
      <c r="J20" s="640">
        <v>2889</v>
      </c>
      <c r="K20" s="642">
        <v>-0.09093769666456886</v>
      </c>
      <c r="L20" s="642"/>
      <c r="M20" s="640">
        <v>2864</v>
      </c>
      <c r="N20" s="642">
        <v>-0.07939569270331082</v>
      </c>
      <c r="O20" s="642"/>
      <c r="P20" s="640">
        <v>2837</v>
      </c>
      <c r="Q20" s="642">
        <v>-0.06245869134170523</v>
      </c>
      <c r="R20" s="642"/>
      <c r="S20" s="233"/>
      <c r="T20" s="2"/>
    </row>
    <row r="21" spans="2:20" ht="12.75">
      <c r="B21" s="16"/>
      <c r="C21" s="68" t="s">
        <v>192</v>
      </c>
      <c r="D21" s="644">
        <v>0.5046847705256471</v>
      </c>
      <c r="E21" s="644">
        <v>0.4727963525835866</v>
      </c>
      <c r="F21" s="644">
        <v>0.47683580208005044</v>
      </c>
      <c r="G21" s="644">
        <v>0.42258457787259984</v>
      </c>
      <c r="H21" s="644">
        <v>0.4687996897420981</v>
      </c>
      <c r="I21" s="527"/>
      <c r="J21" s="644">
        <v>0.48077883175237146</v>
      </c>
      <c r="K21" s="645">
        <v>-2.3905938773275626</v>
      </c>
      <c r="L21" s="645"/>
      <c r="M21" s="644">
        <v>0.4639559371456342</v>
      </c>
      <c r="N21" s="645">
        <v>-0.8840415437952387</v>
      </c>
      <c r="O21" s="645"/>
      <c r="P21" s="644">
        <v>0.47873776577792776</v>
      </c>
      <c r="Q21" s="645">
        <v>0.1901963697877318</v>
      </c>
      <c r="R21" s="645"/>
      <c r="S21" s="233"/>
      <c r="T21" s="2"/>
    </row>
    <row r="22" spans="2:20" ht="12.75">
      <c r="B22" s="16"/>
      <c r="C22" s="27" t="s">
        <v>114</v>
      </c>
      <c r="D22" s="647">
        <v>1155</v>
      </c>
      <c r="E22" s="647">
        <v>1145</v>
      </c>
      <c r="F22" s="647">
        <v>1154</v>
      </c>
      <c r="G22" s="647">
        <v>850</v>
      </c>
      <c r="H22" s="647">
        <v>4304</v>
      </c>
      <c r="I22" s="527"/>
      <c r="J22" s="647">
        <v>1075</v>
      </c>
      <c r="K22" s="642">
        <v>-0.06926406926406925</v>
      </c>
      <c r="L22" s="642"/>
      <c r="M22" s="647">
        <v>1100</v>
      </c>
      <c r="N22" s="642">
        <v>-0.0393013100436681</v>
      </c>
      <c r="O22" s="642"/>
      <c r="P22" s="647">
        <v>1096</v>
      </c>
      <c r="Q22" s="642">
        <v>-0.05025996533795496</v>
      </c>
      <c r="R22" s="642"/>
      <c r="S22" s="233"/>
      <c r="T22" s="2"/>
    </row>
    <row r="23" spans="2:20" ht="12.75">
      <c r="B23" s="163"/>
      <c r="C23" s="7" t="s">
        <v>55</v>
      </c>
      <c r="D23" s="640">
        <v>2081</v>
      </c>
      <c r="E23" s="640">
        <v>1956</v>
      </c>
      <c r="F23" s="640">
        <v>1846</v>
      </c>
      <c r="G23" s="640">
        <v>1793</v>
      </c>
      <c r="H23" s="640">
        <v>7676</v>
      </c>
      <c r="I23" s="649"/>
      <c r="J23" s="640">
        <v>1790</v>
      </c>
      <c r="K23" s="642">
        <v>-0.13983661701105243</v>
      </c>
      <c r="L23" s="642"/>
      <c r="M23" s="640">
        <v>1666</v>
      </c>
      <c r="N23" s="642">
        <v>-0.1482617586912065</v>
      </c>
      <c r="O23" s="642"/>
      <c r="P23" s="640">
        <v>1728</v>
      </c>
      <c r="Q23" s="642">
        <v>-0.064</v>
      </c>
      <c r="R23" s="642"/>
      <c r="S23" s="24"/>
      <c r="T23" s="76"/>
    </row>
    <row r="24" spans="2:20" ht="12.75">
      <c r="B24" s="163"/>
      <c r="C24" s="68" t="s">
        <v>203</v>
      </c>
      <c r="D24" s="644">
        <v>0.3304748292837859</v>
      </c>
      <c r="E24" s="644">
        <v>0.29726443768996963</v>
      </c>
      <c r="F24" s="644">
        <v>0.2908919004097069</v>
      </c>
      <c r="G24" s="644">
        <v>0.27323986589454435</v>
      </c>
      <c r="H24" s="644">
        <v>0.29769245685476053</v>
      </c>
      <c r="I24" s="161"/>
      <c r="J24" s="644">
        <v>0.29788650357796637</v>
      </c>
      <c r="K24" s="645">
        <v>-3.258832570581954</v>
      </c>
      <c r="L24" s="645"/>
      <c r="M24" s="644">
        <v>0.2698849829904422</v>
      </c>
      <c r="N24" s="645">
        <v>-2.7379454699527406</v>
      </c>
      <c r="O24" s="645"/>
      <c r="P24" s="644">
        <v>0.2915963550455619</v>
      </c>
      <c r="Q24" s="645">
        <v>0.07044546358550008</v>
      </c>
      <c r="R24" s="645"/>
      <c r="S24" s="24"/>
      <c r="T24" s="76"/>
    </row>
    <row r="25" spans="2:20" ht="12.75">
      <c r="B25" s="163"/>
      <c r="C25" s="27" t="s">
        <v>136</v>
      </c>
      <c r="D25" s="647">
        <v>55</v>
      </c>
      <c r="E25" s="647">
        <v>-11</v>
      </c>
      <c r="F25" s="647">
        <v>-24</v>
      </c>
      <c r="G25" s="647">
        <v>-105</v>
      </c>
      <c r="H25" s="647">
        <v>-85</v>
      </c>
      <c r="I25" s="161"/>
      <c r="J25" s="647">
        <v>-26</v>
      </c>
      <c r="K25" s="650"/>
      <c r="L25" s="650"/>
      <c r="M25" s="647">
        <v>-98</v>
      </c>
      <c r="N25" s="650"/>
      <c r="O25" s="650"/>
      <c r="P25" s="647">
        <v>15</v>
      </c>
      <c r="Q25" s="650"/>
      <c r="R25" s="650"/>
      <c r="S25" s="24"/>
      <c r="T25" s="76"/>
    </row>
    <row r="26" spans="2:20" ht="12.75">
      <c r="B26" s="163"/>
      <c r="C26" s="15" t="s">
        <v>317</v>
      </c>
      <c r="D26" s="640">
        <v>2026</v>
      </c>
      <c r="E26" s="640">
        <v>1967</v>
      </c>
      <c r="F26" s="640">
        <v>1870</v>
      </c>
      <c r="G26" s="640">
        <v>1898</v>
      </c>
      <c r="H26" s="640">
        <v>7761</v>
      </c>
      <c r="I26" s="649"/>
      <c r="J26" s="640">
        <v>1816</v>
      </c>
      <c r="K26" s="642">
        <v>-0.10365251727541958</v>
      </c>
      <c r="L26" s="642"/>
      <c r="M26" s="640">
        <v>1764</v>
      </c>
      <c r="N26" s="642">
        <v>-0.10320284697508897</v>
      </c>
      <c r="O26" s="642"/>
      <c r="P26" s="640">
        <v>1743</v>
      </c>
      <c r="Q26" s="642">
        <v>-0.06791443850267376</v>
      </c>
      <c r="R26" s="642"/>
      <c r="S26" s="233"/>
      <c r="T26" s="2"/>
    </row>
    <row r="27" spans="2:20" ht="12.75">
      <c r="B27" s="163"/>
      <c r="C27" s="69" t="s">
        <v>194</v>
      </c>
      <c r="D27" s="644">
        <v>0.3217405113546133</v>
      </c>
      <c r="E27" s="644">
        <v>0.298936170212766</v>
      </c>
      <c r="F27" s="644">
        <v>0.2946738102741885</v>
      </c>
      <c r="G27" s="644">
        <v>0.2892410850350503</v>
      </c>
      <c r="H27" s="644">
        <v>0.3009889470622455</v>
      </c>
      <c r="I27" s="527"/>
      <c r="J27" s="644">
        <v>0.30221334664669663</v>
      </c>
      <c r="K27" s="645">
        <v>-1.9527164707916655</v>
      </c>
      <c r="L27" s="645"/>
      <c r="M27" s="644">
        <v>0.28576057022517415</v>
      </c>
      <c r="N27" s="645">
        <v>-1.3175599987591824</v>
      </c>
      <c r="O27" s="645"/>
      <c r="P27" s="644">
        <v>0.2941275734053324</v>
      </c>
      <c r="Q27" s="645">
        <v>-0.05462368688560759</v>
      </c>
      <c r="R27" s="645"/>
      <c r="S27" s="34"/>
      <c r="T27" s="1"/>
    </row>
    <row r="28" spans="2:20" ht="12.75">
      <c r="B28" s="163"/>
      <c r="C28" s="70" t="s">
        <v>16</v>
      </c>
      <c r="D28" s="640">
        <v>850</v>
      </c>
      <c r="E28" s="640">
        <v>943</v>
      </c>
      <c r="F28" s="640">
        <v>822</v>
      </c>
      <c r="G28" s="640">
        <v>1279</v>
      </c>
      <c r="H28" s="640">
        <v>3894</v>
      </c>
      <c r="I28" s="527"/>
      <c r="J28" s="640">
        <v>867</v>
      </c>
      <c r="K28" s="642">
        <v>0.02</v>
      </c>
      <c r="L28" s="642"/>
      <c r="M28" s="640">
        <v>1028</v>
      </c>
      <c r="N28" s="642">
        <v>0.09013785790031803</v>
      </c>
      <c r="O28" s="642"/>
      <c r="P28" s="640">
        <v>922</v>
      </c>
      <c r="Q28" s="642"/>
      <c r="R28" s="642"/>
      <c r="S28" s="34"/>
      <c r="T28" s="1"/>
    </row>
    <row r="29" spans="2:20" ht="12.75">
      <c r="B29" s="163"/>
      <c r="C29" s="68" t="s">
        <v>1</v>
      </c>
      <c r="D29" s="644">
        <v>0.13498491345084962</v>
      </c>
      <c r="E29" s="644">
        <v>0.1433130699088146</v>
      </c>
      <c r="F29" s="644">
        <v>0.12953041285849354</v>
      </c>
      <c r="G29" s="644">
        <v>0.19491008838768667</v>
      </c>
      <c r="H29" s="644">
        <v>0.15101803374054684</v>
      </c>
      <c r="I29" s="643"/>
      <c r="J29" s="644">
        <v>0.14428357463804292</v>
      </c>
      <c r="K29" s="645">
        <v>0.9298661187193302</v>
      </c>
      <c r="L29" s="645"/>
      <c r="M29" s="644">
        <v>0.1665316701765754</v>
      </c>
      <c r="N29" s="645">
        <v>2.321860026776082</v>
      </c>
      <c r="O29" s="645"/>
      <c r="P29" s="644">
        <v>0.15558555518056025</v>
      </c>
      <c r="Q29" s="645">
        <v>2.605514232206671</v>
      </c>
      <c r="R29" s="645"/>
      <c r="S29" s="34"/>
      <c r="T29" s="1"/>
    </row>
    <row r="30" spans="2:20" ht="12.75">
      <c r="B30" s="163"/>
      <c r="C30" s="8" t="s">
        <v>200</v>
      </c>
      <c r="D30" s="640">
        <v>68882</v>
      </c>
      <c r="E30" s="640">
        <v>68277</v>
      </c>
      <c r="F30" s="640">
        <v>67846</v>
      </c>
      <c r="G30" s="640">
        <v>66835</v>
      </c>
      <c r="H30" s="640">
        <v>66835</v>
      </c>
      <c r="I30" s="649"/>
      <c r="J30" s="640">
        <v>66479</v>
      </c>
      <c r="K30" s="651"/>
      <c r="L30" s="651"/>
      <c r="M30" s="640">
        <v>65880</v>
      </c>
      <c r="N30" s="651"/>
      <c r="O30" s="651"/>
      <c r="P30" s="640">
        <v>65528</v>
      </c>
      <c r="Q30" s="651"/>
      <c r="R30" s="651"/>
      <c r="S30" s="34"/>
      <c r="T30" s="1"/>
    </row>
    <row r="31" spans="2:20" ht="5.25" customHeight="1">
      <c r="B31" s="163"/>
      <c r="C31" s="8"/>
      <c r="D31" s="178"/>
      <c r="E31" s="178"/>
      <c r="F31" s="178"/>
      <c r="G31" s="178"/>
      <c r="H31" s="178"/>
      <c r="I31" s="178"/>
      <c r="J31" s="178"/>
      <c r="K31" s="162"/>
      <c r="L31" s="162"/>
      <c r="M31" s="162"/>
      <c r="N31" s="162"/>
      <c r="O31" s="162"/>
      <c r="P31" s="162"/>
      <c r="Q31" s="162"/>
      <c r="R31" s="162"/>
      <c r="S31" s="34"/>
      <c r="T31" s="1"/>
    </row>
    <row r="32" spans="2:20" ht="12.75">
      <c r="B32" s="163"/>
      <c r="C32" s="883"/>
      <c r="D32" s="884"/>
      <c r="E32" s="884"/>
      <c r="F32" s="884"/>
      <c r="G32" s="884"/>
      <c r="H32" s="884"/>
      <c r="I32" s="884"/>
      <c r="J32" s="884"/>
      <c r="K32" s="884"/>
      <c r="L32" s="884"/>
      <c r="M32" s="884"/>
      <c r="N32" s="884"/>
      <c r="O32" s="884"/>
      <c r="P32" s="884"/>
      <c r="Q32" s="884"/>
      <c r="R32" s="884"/>
      <c r="S32" s="34"/>
      <c r="T32" s="1"/>
    </row>
    <row r="33" spans="2:20" ht="12.75">
      <c r="B33" s="163"/>
      <c r="C33" s="72" t="s">
        <v>184</v>
      </c>
      <c r="D33" s="71"/>
      <c r="E33" s="71"/>
      <c r="F33" s="71"/>
      <c r="G33" s="71"/>
      <c r="H33" s="71"/>
      <c r="I33" s="71"/>
      <c r="J33" s="71"/>
      <c r="K33" s="71"/>
      <c r="L33" s="71"/>
      <c r="M33" s="71"/>
      <c r="N33" s="71"/>
      <c r="O33" s="71"/>
      <c r="P33" s="71"/>
      <c r="Q33" s="71"/>
      <c r="R33" s="71"/>
      <c r="S33" s="34"/>
      <c r="T33" s="1"/>
    </row>
    <row r="34" spans="2:20" ht="12.75">
      <c r="B34" s="163"/>
      <c r="C34" s="862" t="s">
        <v>218</v>
      </c>
      <c r="D34" s="862"/>
      <c r="E34" s="862"/>
      <c r="F34" s="862"/>
      <c r="G34" s="862"/>
      <c r="H34" s="862"/>
      <c r="I34" s="862"/>
      <c r="J34" s="862"/>
      <c r="K34" s="862"/>
      <c r="L34" s="862"/>
      <c r="M34" s="862"/>
      <c r="N34" s="862"/>
      <c r="O34" s="862"/>
      <c r="P34" s="862"/>
      <c r="Q34" s="862"/>
      <c r="R34" s="71"/>
      <c r="S34" s="34"/>
      <c r="T34" s="1"/>
    </row>
    <row r="35" spans="2:20" ht="18.75" customHeight="1">
      <c r="B35" s="163"/>
      <c r="C35" s="862"/>
      <c r="D35" s="862"/>
      <c r="E35" s="862"/>
      <c r="F35" s="862"/>
      <c r="G35" s="862"/>
      <c r="H35" s="862"/>
      <c r="I35" s="862"/>
      <c r="J35" s="862"/>
      <c r="K35" s="862"/>
      <c r="L35" s="862"/>
      <c r="M35" s="862"/>
      <c r="N35" s="862"/>
      <c r="O35" s="862"/>
      <c r="P35" s="862"/>
      <c r="Q35" s="862"/>
      <c r="R35" s="71"/>
      <c r="S35" s="34"/>
      <c r="T35" s="1"/>
    </row>
    <row r="36" spans="2:20" ht="12.75">
      <c r="B36" s="163"/>
      <c r="C36" s="882"/>
      <c r="D36" s="882"/>
      <c r="E36" s="882"/>
      <c r="F36" s="882"/>
      <c r="G36" s="882"/>
      <c r="H36" s="882"/>
      <c r="I36" s="882"/>
      <c r="J36" s="882"/>
      <c r="K36" s="882"/>
      <c r="L36" s="245"/>
      <c r="M36" s="245"/>
      <c r="N36" s="245"/>
      <c r="O36" s="245"/>
      <c r="P36" s="245"/>
      <c r="Q36" s="245"/>
      <c r="R36" s="245"/>
      <c r="S36" s="34"/>
      <c r="T36" s="1"/>
    </row>
    <row r="37" spans="2:20" ht="12.75">
      <c r="B37" s="164"/>
      <c r="C37" s="65"/>
      <c r="D37" s="65"/>
      <c r="E37" s="65"/>
      <c r="F37" s="65"/>
      <c r="G37" s="65"/>
      <c r="H37" s="65"/>
      <c r="I37" s="65"/>
      <c r="J37" s="65"/>
      <c r="K37" s="65"/>
      <c r="L37" s="65"/>
      <c r="M37" s="65"/>
      <c r="N37" s="65"/>
      <c r="O37" s="65"/>
      <c r="P37" s="65"/>
      <c r="Q37" s="65"/>
      <c r="R37" s="65"/>
      <c r="S37" s="165"/>
      <c r="T37" s="1"/>
    </row>
  </sheetData>
  <sheetProtection password="EF6E" sheet="1" formatCells="0" formatColumns="0" formatRows="0" insertColumns="0" insertRows="0" insertHyperlinks="0" deleteColumns="0" deleteRows="0" sort="0" autoFilter="0" pivotTables="0"/>
  <mergeCells count="6">
    <mergeCell ref="B2:S2"/>
    <mergeCell ref="C34:Q35"/>
    <mergeCell ref="C1:E1"/>
    <mergeCell ref="L12:L13"/>
    <mergeCell ref="O12:O13"/>
    <mergeCell ref="R12:R13"/>
  </mergeCells>
  <hyperlinks>
    <hyperlink ref="V10" location="'Domestic Wireline Results'!A1" display="Domestic Wireline Results"/>
    <hyperlink ref="V11" location="'Domestic Mobile Results'!A1" display="Domestic Mobile Results"/>
    <hyperlink ref="V12" location="'TIM Brasil Results'!A1" display="TIM Brasil Results"/>
    <hyperlink ref="V13" location="'European BroadBand'!A1" display="European BroadBand"/>
    <hyperlink ref="V15" location="'Main Group''s Subsidiries'!A1" display="Main Group's Subsidiaries"/>
    <hyperlink ref="V6" location="'Key fin data by BU YTD'!A1" display="Key Financial data by BU YTD"/>
    <hyperlink ref="V16" location="'Analyst Tools'!A1" display="Analyst Tools"/>
    <hyperlink ref="V14" location="'Historic Quartely Proforma'!A1" display="Historic Quarter Proforma"/>
    <hyperlink ref="V5" location="'P&amp;L Group by quarter'!A1" display="P&amp;L Group by quarter"/>
    <hyperlink ref="V7" location="'Key fin. data by BU by quarter'!A1" display="Key Financial data by quarter"/>
    <hyperlink ref="V8" location="'Rep&amp;org. fig. YTD'!A1" display="Reported &amp; Organic Figures YTD "/>
    <hyperlink ref="V4" location="'P&amp;L Group YTD'!A1" display="P&amp;L Group YTD"/>
    <hyperlink ref="V9" location="'Key fin. data by BU by quarter'!A1" display="Reported &amp; Organic Figures by quarter"/>
    <hyperlink ref="V17" location="Cover!A1" display="Cover"/>
  </hyperlinks>
  <printOptions horizontalCentered="1" verticalCentered="1"/>
  <pageMargins left="0" right="0" top="0" bottom="0" header="0.5118110236220472" footer="0.31496062992125984"/>
  <pageSetup horizontalDpi="600" verticalDpi="600" orientation="landscape" paperSize="9" scale="78" r:id="rId2"/>
  <legacyDrawingHF r:id="rId1"/>
</worksheet>
</file>

<file path=xl/worksheets/sheet9.xml><?xml version="1.0" encoding="utf-8"?>
<worksheet xmlns="http://schemas.openxmlformats.org/spreadsheetml/2006/main" xmlns:r="http://schemas.openxmlformats.org/officeDocument/2006/relationships">
  <sheetPr codeName="Foglio9"/>
  <dimension ref="B1:V55"/>
  <sheetViews>
    <sheetView showGridLines="0" view="pageBreakPreview" zoomScale="75" zoomScaleSheetLayoutView="75" workbookViewId="0" topLeftCell="A1">
      <pane xSplit="4" ySplit="3" topLeftCell="E4" activePane="bottomRight" state="frozen"/>
      <selection pane="topLeft" activeCell="V35" sqref="V35"/>
      <selection pane="topRight" activeCell="V35" sqref="V35"/>
      <selection pane="bottomLeft" activeCell="V35" sqref="V35"/>
      <selection pane="bottomRight" activeCell="V35" sqref="V35"/>
    </sheetView>
  </sheetViews>
  <sheetFormatPr defaultColWidth="9.140625" defaultRowHeight="12.75"/>
  <cols>
    <col min="1" max="1" width="0.9921875" style="4" customWidth="1"/>
    <col min="2" max="2" width="2.7109375" style="4" customWidth="1"/>
    <col min="3" max="3" width="13.28125" style="4" customWidth="1"/>
    <col min="4" max="4" width="33.7109375" style="4" customWidth="1"/>
    <col min="5" max="5" width="10.00390625" style="75" bestFit="1" customWidth="1"/>
    <col min="6" max="9" width="8.28125" style="75" bestFit="1" customWidth="1"/>
    <col min="10" max="10" width="0.9921875" style="75" customWidth="1"/>
    <col min="11" max="11" width="8.28125" style="75" bestFit="1" customWidth="1"/>
    <col min="12" max="12" width="7.57421875" style="75" bestFit="1" customWidth="1"/>
    <col min="13" max="13" width="7.8515625" style="4" customWidth="1"/>
    <col min="14" max="14" width="8.28125" style="75" bestFit="1" customWidth="1"/>
    <col min="15" max="15" width="7.57421875" style="75" bestFit="1" customWidth="1"/>
    <col min="16" max="18" width="7.57421875" style="75" customWidth="1"/>
    <col min="19" max="19" width="8.8515625" style="75" customWidth="1"/>
    <col min="20" max="20" width="2.7109375" style="75" customWidth="1"/>
    <col min="21" max="21" width="1.421875" style="4" customWidth="1"/>
    <col min="22" max="22" width="33.28125" style="4" bestFit="1" customWidth="1"/>
    <col min="23" max="16384" width="9.140625" style="4" customWidth="1"/>
  </cols>
  <sheetData>
    <row r="1" spans="4:14" ht="12.75">
      <c r="D1" s="831"/>
      <c r="E1" s="831"/>
      <c r="F1" s="831"/>
      <c r="G1" s="74"/>
      <c r="H1" s="74"/>
      <c r="I1" s="74"/>
      <c r="J1" s="74"/>
      <c r="K1" s="74"/>
      <c r="N1" s="74"/>
    </row>
    <row r="2" spans="2:22" ht="24.75" customHeight="1">
      <c r="B2" s="832" t="s">
        <v>318</v>
      </c>
      <c r="C2" s="833"/>
      <c r="D2" s="833"/>
      <c r="E2" s="833"/>
      <c r="F2" s="833"/>
      <c r="G2" s="833"/>
      <c r="H2" s="833"/>
      <c r="I2" s="833"/>
      <c r="J2" s="833"/>
      <c r="K2" s="833"/>
      <c r="L2" s="833"/>
      <c r="M2" s="833"/>
      <c r="N2" s="833"/>
      <c r="O2" s="833"/>
      <c r="P2" s="833"/>
      <c r="Q2" s="833"/>
      <c r="R2" s="833"/>
      <c r="S2" s="833"/>
      <c r="T2" s="834"/>
      <c r="V2" s="31" t="s">
        <v>105</v>
      </c>
    </row>
    <row r="3" spans="2:22" ht="12.75">
      <c r="B3" s="16"/>
      <c r="C3" s="65"/>
      <c r="D3" s="65"/>
      <c r="E3" s="19" t="s">
        <v>2</v>
      </c>
      <c r="F3" s="19" t="s">
        <v>3</v>
      </c>
      <c r="G3" s="19" t="s">
        <v>4</v>
      </c>
      <c r="H3" s="19" t="s">
        <v>5</v>
      </c>
      <c r="I3" s="19" t="s">
        <v>135</v>
      </c>
      <c r="J3" s="25"/>
      <c r="K3" s="18" t="s">
        <v>6</v>
      </c>
      <c r="L3" s="23" t="s">
        <v>197</v>
      </c>
      <c r="M3" s="65"/>
      <c r="N3" s="18" t="s">
        <v>213</v>
      </c>
      <c r="O3" s="23" t="s">
        <v>197</v>
      </c>
      <c r="P3" s="23"/>
      <c r="Q3" s="18" t="s">
        <v>214</v>
      </c>
      <c r="R3" s="23" t="s">
        <v>197</v>
      </c>
      <c r="S3" s="22"/>
      <c r="T3" s="78"/>
      <c r="V3" s="32" t="s">
        <v>102</v>
      </c>
    </row>
    <row r="4" spans="2:22" ht="12.75">
      <c r="B4" s="16"/>
      <c r="C4" s="867" t="s">
        <v>20</v>
      </c>
      <c r="D4" s="867"/>
      <c r="E4" s="462"/>
      <c r="F4" s="462"/>
      <c r="G4" s="462"/>
      <c r="H4" s="462"/>
      <c r="I4" s="462"/>
      <c r="J4" s="55"/>
      <c r="K4" s="462"/>
      <c r="L4" s="631"/>
      <c r="M4" s="83"/>
      <c r="N4" s="462"/>
      <c r="O4" s="631"/>
      <c r="P4" s="631"/>
      <c r="Q4" s="462"/>
      <c r="R4" s="631"/>
      <c r="S4" s="631"/>
      <c r="T4" s="653"/>
      <c r="V4" s="169" t="s">
        <v>291</v>
      </c>
    </row>
    <row r="5" spans="2:22" ht="12.75">
      <c r="B5" s="16"/>
      <c r="C5" s="38" t="s">
        <v>248</v>
      </c>
      <c r="D5" s="38"/>
      <c r="E5" s="205">
        <v>24867</v>
      </c>
      <c r="F5" s="205">
        <v>24477</v>
      </c>
      <c r="G5" s="205">
        <v>24228</v>
      </c>
      <c r="H5" s="205">
        <v>23698</v>
      </c>
      <c r="I5" s="654">
        <v>23698</v>
      </c>
      <c r="J5" s="205"/>
      <c r="K5" s="205">
        <v>23205</v>
      </c>
      <c r="L5" s="642">
        <v>-0.0668355652069007</v>
      </c>
      <c r="M5" s="83"/>
      <c r="N5" s="205">
        <v>22836</v>
      </c>
      <c r="O5" s="642">
        <v>-0.0670425297217796</v>
      </c>
      <c r="P5" s="642"/>
      <c r="Q5" s="205">
        <v>22538</v>
      </c>
      <c r="R5" s="642">
        <v>-0.06975400363216111</v>
      </c>
      <c r="S5" s="642"/>
      <c r="T5" s="655"/>
      <c r="V5" s="169" t="s">
        <v>294</v>
      </c>
    </row>
    <row r="6" spans="2:22" ht="12.75">
      <c r="B6" s="16"/>
      <c r="C6" s="38" t="s">
        <v>249</v>
      </c>
      <c r="D6" s="38"/>
      <c r="E6" s="654">
        <v>21502</v>
      </c>
      <c r="F6" s="654">
        <v>21217</v>
      </c>
      <c r="G6" s="654">
        <v>20992</v>
      </c>
      <c r="H6" s="654">
        <v>20540</v>
      </c>
      <c r="I6" s="654">
        <v>20540</v>
      </c>
      <c r="J6" s="205"/>
      <c r="K6" s="205">
        <v>20118</v>
      </c>
      <c r="L6" s="642">
        <v>-0.06436610547856014</v>
      </c>
      <c r="M6" s="83"/>
      <c r="N6" s="205">
        <v>19811</v>
      </c>
      <c r="O6" s="642">
        <v>-0.06626761559127115</v>
      </c>
      <c r="P6" s="642"/>
      <c r="Q6" s="205">
        <v>19577</v>
      </c>
      <c r="R6" s="642">
        <v>-0.06740663109756095</v>
      </c>
      <c r="S6" s="642"/>
      <c r="T6" s="655"/>
      <c r="V6" s="169" t="s">
        <v>292</v>
      </c>
    </row>
    <row r="7" spans="2:22" ht="12.75">
      <c r="B7" s="16"/>
      <c r="C7" s="865" t="s">
        <v>155</v>
      </c>
      <c r="D7" s="865"/>
      <c r="E7" s="205">
        <v>1457</v>
      </c>
      <c r="F7" s="654">
        <v>1764</v>
      </c>
      <c r="G7" s="654">
        <v>1908</v>
      </c>
      <c r="H7" s="654">
        <v>2289</v>
      </c>
      <c r="I7" s="654">
        <v>2289</v>
      </c>
      <c r="J7" s="205"/>
      <c r="K7" s="205">
        <v>2714</v>
      </c>
      <c r="L7" s="642"/>
      <c r="M7" s="83"/>
      <c r="N7" s="205">
        <v>2998</v>
      </c>
      <c r="O7" s="642"/>
      <c r="P7" s="642"/>
      <c r="Q7" s="205">
        <f>+Q8+Q9+Q10</f>
        <v>2932</v>
      </c>
      <c r="R7" s="642"/>
      <c r="S7" s="642"/>
      <c r="T7" s="655"/>
      <c r="V7" s="169" t="s">
        <v>313</v>
      </c>
    </row>
    <row r="8" spans="2:22" ht="12.75">
      <c r="B8" s="16"/>
      <c r="C8" s="865" t="s">
        <v>153</v>
      </c>
      <c r="D8" s="865"/>
      <c r="E8" s="205">
        <v>1261</v>
      </c>
      <c r="F8" s="654">
        <v>1393</v>
      </c>
      <c r="G8" s="654">
        <v>1498</v>
      </c>
      <c r="H8" s="654">
        <v>1706</v>
      </c>
      <c r="I8" s="654">
        <v>1706</v>
      </c>
      <c r="J8" s="205"/>
      <c r="K8" s="205">
        <v>1989</v>
      </c>
      <c r="L8" s="642"/>
      <c r="M8" s="83"/>
      <c r="N8" s="205">
        <v>2282</v>
      </c>
      <c r="O8" s="642"/>
      <c r="P8" s="642"/>
      <c r="Q8" s="205">
        <v>2282</v>
      </c>
      <c r="R8" s="642"/>
      <c r="S8" s="642"/>
      <c r="T8" s="655"/>
      <c r="V8" s="169" t="s">
        <v>314</v>
      </c>
    </row>
    <row r="9" spans="2:22" ht="12.75">
      <c r="B9" s="16"/>
      <c r="C9" s="865" t="s">
        <v>154</v>
      </c>
      <c r="D9" s="865"/>
      <c r="E9" s="205"/>
      <c r="F9" s="654">
        <v>125</v>
      </c>
      <c r="G9" s="654">
        <v>130</v>
      </c>
      <c r="H9" s="654">
        <v>254</v>
      </c>
      <c r="I9" s="654">
        <v>254</v>
      </c>
      <c r="J9" s="205"/>
      <c r="K9" s="205">
        <v>357</v>
      </c>
      <c r="L9" s="642"/>
      <c r="M9" s="83"/>
      <c r="N9" s="205">
        <v>327</v>
      </c>
      <c r="O9" s="642"/>
      <c r="P9" s="642"/>
      <c r="Q9" s="205">
        <v>250</v>
      </c>
      <c r="R9" s="642"/>
      <c r="S9" s="642"/>
      <c r="T9" s="655"/>
      <c r="V9" s="169" t="s">
        <v>315</v>
      </c>
    </row>
    <row r="10" spans="2:22" ht="12.75">
      <c r="B10" s="16"/>
      <c r="C10" s="865" t="s">
        <v>161</v>
      </c>
      <c r="D10" s="865"/>
      <c r="E10" s="205">
        <v>196</v>
      </c>
      <c r="F10" s="654">
        <v>246</v>
      </c>
      <c r="G10" s="654">
        <v>280</v>
      </c>
      <c r="H10" s="654">
        <v>329</v>
      </c>
      <c r="I10" s="654">
        <v>329</v>
      </c>
      <c r="J10" s="205"/>
      <c r="K10" s="205">
        <v>368</v>
      </c>
      <c r="L10" s="642"/>
      <c r="M10" s="83"/>
      <c r="N10" s="205">
        <v>389</v>
      </c>
      <c r="O10" s="642"/>
      <c r="P10" s="642"/>
      <c r="Q10" s="205">
        <v>400</v>
      </c>
      <c r="R10" s="642"/>
      <c r="S10" s="642"/>
      <c r="T10" s="655"/>
      <c r="V10" s="169" t="s">
        <v>15</v>
      </c>
    </row>
    <row r="11" spans="2:22" ht="12.75">
      <c r="B11" s="16"/>
      <c r="C11" s="865" t="s">
        <v>147</v>
      </c>
      <c r="D11" s="865"/>
      <c r="E11" s="654">
        <v>6397</v>
      </c>
      <c r="F11" s="654">
        <v>6469</v>
      </c>
      <c r="G11" s="654">
        <v>6417</v>
      </c>
      <c r="H11" s="654">
        <v>6468</v>
      </c>
      <c r="I11" s="654">
        <v>6468</v>
      </c>
      <c r="J11" s="654"/>
      <c r="K11" s="654">
        <v>6465</v>
      </c>
      <c r="L11" s="642">
        <v>0.010629982804439608</v>
      </c>
      <c r="M11" s="83"/>
      <c r="N11" s="654">
        <v>6619</v>
      </c>
      <c r="O11" s="642">
        <v>0.023187509661462435</v>
      </c>
      <c r="P11" s="642"/>
      <c r="Q11" s="654">
        <v>6550</v>
      </c>
      <c r="R11" s="642">
        <v>0.020726196041763956</v>
      </c>
      <c r="S11" s="642"/>
      <c r="T11" s="655"/>
      <c r="V11" s="169" t="s">
        <v>311</v>
      </c>
    </row>
    <row r="12" spans="2:22" ht="12.75">
      <c r="B12" s="16"/>
      <c r="C12" s="865" t="s">
        <v>17</v>
      </c>
      <c r="D12" s="865"/>
      <c r="E12" s="207">
        <v>0.29750720863175517</v>
      </c>
      <c r="F12" s="207">
        <v>0.3048970165433379</v>
      </c>
      <c r="G12" s="207">
        <v>0.30568788109756095</v>
      </c>
      <c r="H12" s="207">
        <v>0.3148977604673807</v>
      </c>
      <c r="I12" s="168">
        <v>0.3148977604673807</v>
      </c>
      <c r="J12" s="207"/>
      <c r="K12" s="207">
        <v>0.3213540113331345</v>
      </c>
      <c r="L12" s="645">
        <v>2.3846802701379346</v>
      </c>
      <c r="M12" s="83"/>
      <c r="N12" s="207">
        <v>0.33410731411841904</v>
      </c>
      <c r="O12" s="645">
        <v>2.9210297575081148</v>
      </c>
      <c r="P12" s="645"/>
      <c r="Q12" s="207">
        <v>0.33457628850181337</v>
      </c>
      <c r="R12" s="645">
        <v>2.9</v>
      </c>
      <c r="S12" s="645"/>
      <c r="T12" s="656"/>
      <c r="V12" s="169" t="s">
        <v>312</v>
      </c>
    </row>
    <row r="13" spans="2:22" ht="12.75">
      <c r="B13" s="16"/>
      <c r="C13" s="865" t="s">
        <v>148</v>
      </c>
      <c r="D13" s="865"/>
      <c r="E13" s="205">
        <v>5982</v>
      </c>
      <c r="F13" s="205">
        <v>6266</v>
      </c>
      <c r="G13" s="205">
        <v>6457</v>
      </c>
      <c r="H13" s="205">
        <v>6770</v>
      </c>
      <c r="I13" s="654">
        <v>6770</v>
      </c>
      <c r="J13" s="205"/>
      <c r="K13" s="205">
        <v>7095</v>
      </c>
      <c r="L13" s="642">
        <v>0.18605817452357076</v>
      </c>
      <c r="M13" s="83"/>
      <c r="N13" s="205">
        <v>7277</v>
      </c>
      <c r="O13" s="642">
        <v>0.16134695180338343</v>
      </c>
      <c r="P13" s="642"/>
      <c r="Q13" s="205">
        <v>7395</v>
      </c>
      <c r="R13" s="642">
        <v>0.14526870063496977</v>
      </c>
      <c r="S13" s="642"/>
      <c r="T13" s="655"/>
      <c r="V13" s="169" t="s">
        <v>9</v>
      </c>
    </row>
    <row r="14" spans="2:22" ht="12.75">
      <c r="B14" s="16"/>
      <c r="C14" s="865" t="s">
        <v>18</v>
      </c>
      <c r="D14" s="865"/>
      <c r="E14" s="205">
        <v>4958</v>
      </c>
      <c r="F14" s="205">
        <v>5195</v>
      </c>
      <c r="G14" s="205">
        <v>5382</v>
      </c>
      <c r="H14" s="205">
        <v>5639</v>
      </c>
      <c r="I14" s="654">
        <v>5639</v>
      </c>
      <c r="J14" s="205"/>
      <c r="K14" s="205">
        <v>5883</v>
      </c>
      <c r="L14" s="642">
        <v>0.18656716417910446</v>
      </c>
      <c r="M14" s="83"/>
      <c r="N14" s="205">
        <v>6073</v>
      </c>
      <c r="O14" s="642">
        <v>0.16900866217516852</v>
      </c>
      <c r="P14" s="642"/>
      <c r="Q14" s="205">
        <v>6215</v>
      </c>
      <c r="R14" s="642">
        <v>0.15477517651430706</v>
      </c>
      <c r="S14" s="642"/>
      <c r="T14" s="655"/>
      <c r="V14" s="169" t="s">
        <v>236</v>
      </c>
    </row>
    <row r="15" spans="2:22" ht="12.75">
      <c r="B15" s="16"/>
      <c r="C15" s="865" t="s">
        <v>19</v>
      </c>
      <c r="D15" s="865"/>
      <c r="E15" s="205">
        <v>1024</v>
      </c>
      <c r="F15" s="205">
        <v>1071</v>
      </c>
      <c r="G15" s="205">
        <v>1075</v>
      </c>
      <c r="H15" s="205">
        <v>1131</v>
      </c>
      <c r="I15" s="654">
        <v>1131</v>
      </c>
      <c r="J15" s="205"/>
      <c r="K15" s="205">
        <v>1212</v>
      </c>
      <c r="L15" s="642">
        <v>0.18359375</v>
      </c>
      <c r="M15" s="83"/>
      <c r="N15" s="205">
        <v>1204</v>
      </c>
      <c r="O15" s="642">
        <v>0.12418300653594772</v>
      </c>
      <c r="P15" s="642"/>
      <c r="Q15" s="205">
        <v>1180</v>
      </c>
      <c r="R15" s="642">
        <v>0.0976744186046512</v>
      </c>
      <c r="S15" s="642"/>
      <c r="T15" s="655"/>
      <c r="V15" s="169" t="s">
        <v>163</v>
      </c>
    </row>
    <row r="16" spans="2:22" ht="12.75">
      <c r="B16" s="16"/>
      <c r="C16" s="865" t="s">
        <v>149</v>
      </c>
      <c r="D16" s="865"/>
      <c r="E16" s="205"/>
      <c r="F16" s="654"/>
      <c r="G16" s="654">
        <v>177</v>
      </c>
      <c r="H16" s="205">
        <v>359</v>
      </c>
      <c r="I16" s="654">
        <v>359</v>
      </c>
      <c r="J16" s="205"/>
      <c r="K16" s="205">
        <v>549</v>
      </c>
      <c r="L16" s="642"/>
      <c r="M16" s="83"/>
      <c r="N16" s="205">
        <v>924</v>
      </c>
      <c r="O16" s="642"/>
      <c r="P16" s="642"/>
      <c r="Q16" s="205">
        <v>1099</v>
      </c>
      <c r="R16" s="642"/>
      <c r="S16" s="642"/>
      <c r="T16" s="655"/>
      <c r="V16" s="169" t="s">
        <v>232</v>
      </c>
    </row>
    <row r="17" spans="2:22" ht="12.75">
      <c r="B17" s="16"/>
      <c r="C17" s="865" t="s">
        <v>219</v>
      </c>
      <c r="D17" s="865"/>
      <c r="E17" s="207"/>
      <c r="F17" s="84"/>
      <c r="G17" s="168">
        <v>0.03288740245261984</v>
      </c>
      <c r="H17" s="207">
        <v>0.06366377017201631</v>
      </c>
      <c r="I17" s="168">
        <v>0.06366377017201631</v>
      </c>
      <c r="J17" s="85"/>
      <c r="K17" s="207">
        <v>0.09331973482916879</v>
      </c>
      <c r="L17" s="645"/>
      <c r="M17" s="83"/>
      <c r="N17" s="207">
        <v>0.1521488555903178</v>
      </c>
      <c r="O17" s="645"/>
      <c r="P17" s="645"/>
      <c r="Q17" s="207">
        <v>0.17683024939662106</v>
      </c>
      <c r="R17" s="645">
        <v>14.394284694400122</v>
      </c>
      <c r="S17" s="645"/>
      <c r="T17" s="656"/>
      <c r="V17" s="194" t="s">
        <v>293</v>
      </c>
    </row>
    <row r="18" spans="2:20" ht="12.75">
      <c r="B18" s="16"/>
      <c r="C18" s="182"/>
      <c r="D18" s="27"/>
      <c r="E18" s="85"/>
      <c r="F18" s="85"/>
      <c r="G18" s="85"/>
      <c r="H18" s="85"/>
      <c r="I18" s="84"/>
      <c r="J18" s="85"/>
      <c r="K18" s="85"/>
      <c r="L18" s="643"/>
      <c r="M18" s="83"/>
      <c r="N18" s="85"/>
      <c r="O18" s="643"/>
      <c r="P18" s="643"/>
      <c r="Q18" s="85"/>
      <c r="R18" s="643"/>
      <c r="S18" s="643"/>
      <c r="T18" s="657"/>
    </row>
    <row r="19" spans="2:20" ht="27">
      <c r="B19" s="16"/>
      <c r="C19" s="868" t="s">
        <v>288</v>
      </c>
      <c r="D19" s="868"/>
      <c r="E19" s="79"/>
      <c r="F19" s="79"/>
      <c r="G19" s="79"/>
      <c r="H19" s="80"/>
      <c r="I19" s="79"/>
      <c r="J19" s="81"/>
      <c r="K19" s="79"/>
      <c r="L19" s="82"/>
      <c r="M19" s="73" t="s">
        <v>217</v>
      </c>
      <c r="N19" s="79"/>
      <c r="O19" s="82"/>
      <c r="P19" s="73" t="s">
        <v>217</v>
      </c>
      <c r="Q19" s="79"/>
      <c r="R19" s="82"/>
      <c r="S19" s="73" t="s">
        <v>217</v>
      </c>
      <c r="T19" s="717"/>
    </row>
    <row r="20" spans="2:20" ht="12.75">
      <c r="B20" s="16"/>
      <c r="C20" s="869" t="s">
        <v>42</v>
      </c>
      <c r="D20" s="869"/>
      <c r="E20" s="658">
        <v>4286</v>
      </c>
      <c r="F20" s="658">
        <v>4313</v>
      </c>
      <c r="G20" s="658">
        <v>4108</v>
      </c>
      <c r="H20" s="658">
        <v>4281</v>
      </c>
      <c r="I20" s="658">
        <v>16988</v>
      </c>
      <c r="J20" s="649"/>
      <c r="K20" s="658">
        <v>3989</v>
      </c>
      <c r="L20" s="642">
        <f>+K20/E20-1</f>
        <v>-0.06929538030797944</v>
      </c>
      <c r="M20" s="642">
        <v>-0.043</v>
      </c>
      <c r="N20" s="658">
        <v>3994</v>
      </c>
      <c r="O20" s="642">
        <f>+N20/F20-1</f>
        <v>-0.07396243913749134</v>
      </c>
      <c r="P20" s="642">
        <v>-0.049</v>
      </c>
      <c r="Q20" s="658">
        <v>3765</v>
      </c>
      <c r="R20" s="642">
        <f>+Q20/G20-1</f>
        <v>-0.08349561830574492</v>
      </c>
      <c r="S20" s="642">
        <v>-0.051</v>
      </c>
      <c r="T20" s="655"/>
    </row>
    <row r="21" spans="2:20" ht="12.75">
      <c r="B21" s="16"/>
      <c r="C21" s="870" t="s">
        <v>21</v>
      </c>
      <c r="D21" s="870"/>
      <c r="E21" s="658">
        <v>2414</v>
      </c>
      <c r="F21" s="658">
        <v>2391</v>
      </c>
      <c r="G21" s="658">
        <v>2247</v>
      </c>
      <c r="H21" s="658">
        <v>2256</v>
      </c>
      <c r="I21" s="658">
        <v>9308</v>
      </c>
      <c r="J21" s="649"/>
      <c r="K21" s="658">
        <v>2161</v>
      </c>
      <c r="L21" s="642">
        <f aca="true" t="shared" si="0" ref="L21:L36">+K21/E21-1</f>
        <v>-0.10480530240265118</v>
      </c>
      <c r="M21" s="642">
        <v>-0.078</v>
      </c>
      <c r="N21" s="658">
        <v>2124</v>
      </c>
      <c r="O21" s="642">
        <v>-0.111</v>
      </c>
      <c r="P21" s="642">
        <v>-0.084</v>
      </c>
      <c r="Q21" s="658">
        <v>2009</v>
      </c>
      <c r="R21" s="642">
        <f aca="true" t="shared" si="1" ref="R21:R36">+Q21/G21-1</f>
        <v>-0.10591900311526481</v>
      </c>
      <c r="S21" s="642">
        <v>-0.064</v>
      </c>
      <c r="T21" s="655"/>
    </row>
    <row r="22" spans="2:20" ht="12.75">
      <c r="B22" s="16"/>
      <c r="C22" s="865" t="s">
        <v>22</v>
      </c>
      <c r="D22" s="865"/>
      <c r="E22" s="202">
        <v>1031</v>
      </c>
      <c r="F22" s="202">
        <v>1009</v>
      </c>
      <c r="G22" s="202">
        <v>896</v>
      </c>
      <c r="H22" s="202">
        <v>951</v>
      </c>
      <c r="I22" s="203">
        <v>3887</v>
      </c>
      <c r="J22" s="84"/>
      <c r="K22" s="202">
        <v>928</v>
      </c>
      <c r="L22" s="642">
        <f t="shared" si="0"/>
        <v>-0.09990300678952468</v>
      </c>
      <c r="M22" s="642">
        <v>-0.091</v>
      </c>
      <c r="N22" s="202">
        <v>896</v>
      </c>
      <c r="O22" s="642">
        <f>+N22/F22-1</f>
        <v>-0.11199207135778</v>
      </c>
      <c r="P22" s="642">
        <v>-0.104</v>
      </c>
      <c r="Q22" s="202">
        <v>821</v>
      </c>
      <c r="R22" s="642">
        <f t="shared" si="1"/>
        <v>-0.0837053571428571</v>
      </c>
      <c r="S22" s="642">
        <v>-0.076</v>
      </c>
      <c r="T22" s="655"/>
    </row>
    <row r="23" spans="2:20" ht="12.75">
      <c r="B23" s="16"/>
      <c r="C23" s="865" t="s">
        <v>23</v>
      </c>
      <c r="D23" s="865"/>
      <c r="E23" s="202">
        <v>1043</v>
      </c>
      <c r="F23" s="202">
        <v>1034</v>
      </c>
      <c r="G23" s="202">
        <v>1021</v>
      </c>
      <c r="H23" s="202">
        <v>1018</v>
      </c>
      <c r="I23" s="203">
        <v>4116</v>
      </c>
      <c r="J23" s="84"/>
      <c r="K23" s="202">
        <v>1005</v>
      </c>
      <c r="L23" s="642">
        <f t="shared" si="0"/>
        <v>-0.03643336529242569</v>
      </c>
      <c r="M23" s="642"/>
      <c r="N23" s="202">
        <v>994</v>
      </c>
      <c r="O23" s="642">
        <f>+N23/F23-1</f>
        <v>-0.03868471953578334</v>
      </c>
      <c r="P23" s="642"/>
      <c r="Q23" s="202">
        <v>976</v>
      </c>
      <c r="R23" s="642">
        <v>-0.045</v>
      </c>
      <c r="S23" s="642"/>
      <c r="T23" s="655"/>
    </row>
    <row r="24" spans="2:20" ht="12.75">
      <c r="B24" s="16"/>
      <c r="C24" s="865" t="s">
        <v>24</v>
      </c>
      <c r="D24" s="865"/>
      <c r="E24" s="202">
        <v>158</v>
      </c>
      <c r="F24" s="202">
        <v>157</v>
      </c>
      <c r="G24" s="202">
        <v>173</v>
      </c>
      <c r="H24" s="202">
        <v>119</v>
      </c>
      <c r="I24" s="203">
        <v>607</v>
      </c>
      <c r="J24" s="84"/>
      <c r="K24" s="202">
        <v>91</v>
      </c>
      <c r="L24" s="642">
        <v>-0.427</v>
      </c>
      <c r="M24" s="642">
        <v>-0.071</v>
      </c>
      <c r="N24" s="202">
        <v>90</v>
      </c>
      <c r="O24" s="642">
        <f>+N24/F24-1</f>
        <v>-0.4267515923566879</v>
      </c>
      <c r="P24" s="642">
        <v>-0.051</v>
      </c>
      <c r="Q24" s="202">
        <v>89</v>
      </c>
      <c r="R24" s="642">
        <v>-0.48</v>
      </c>
      <c r="S24" s="642">
        <v>-0.112</v>
      </c>
      <c r="T24" s="655"/>
    </row>
    <row r="25" spans="2:20" ht="12.75">
      <c r="B25" s="16"/>
      <c r="C25" s="865" t="s">
        <v>25</v>
      </c>
      <c r="D25" s="865"/>
      <c r="E25" s="202">
        <v>182</v>
      </c>
      <c r="F25" s="202">
        <v>191</v>
      </c>
      <c r="G25" s="202">
        <v>157</v>
      </c>
      <c r="H25" s="202">
        <v>169</v>
      </c>
      <c r="I25" s="203">
        <v>698</v>
      </c>
      <c r="J25" s="84"/>
      <c r="K25" s="202">
        <v>137</v>
      </c>
      <c r="L25" s="642">
        <f t="shared" si="0"/>
        <v>-0.24725274725274726</v>
      </c>
      <c r="M25" s="642"/>
      <c r="N25" s="202">
        <v>144</v>
      </c>
      <c r="O25" s="642">
        <v>-0.241</v>
      </c>
      <c r="P25" s="642"/>
      <c r="Q25" s="202">
        <v>123</v>
      </c>
      <c r="R25" s="642">
        <v>-0.223</v>
      </c>
      <c r="S25" s="642"/>
      <c r="T25" s="655"/>
    </row>
    <row r="26" spans="2:20" ht="12.75">
      <c r="B26" s="16"/>
      <c r="C26" s="870" t="s">
        <v>33</v>
      </c>
      <c r="D26" s="870"/>
      <c r="E26" s="658">
        <v>377</v>
      </c>
      <c r="F26" s="658">
        <v>385</v>
      </c>
      <c r="G26" s="658">
        <v>361</v>
      </c>
      <c r="H26" s="658">
        <v>388</v>
      </c>
      <c r="I26" s="658">
        <v>1511</v>
      </c>
      <c r="J26" s="649"/>
      <c r="K26" s="658">
        <v>353</v>
      </c>
      <c r="L26" s="642">
        <v>-0.063</v>
      </c>
      <c r="M26" s="642">
        <v>0.076</v>
      </c>
      <c r="N26" s="658">
        <v>363</v>
      </c>
      <c r="O26" s="642">
        <f>+N26/F26-1</f>
        <v>-0.05714285714285716</v>
      </c>
      <c r="P26" s="642">
        <v>0.053</v>
      </c>
      <c r="Q26" s="658">
        <v>355</v>
      </c>
      <c r="R26" s="642">
        <f t="shared" si="1"/>
        <v>-0.0166204986149584</v>
      </c>
      <c r="S26" s="642">
        <v>0.113</v>
      </c>
      <c r="T26" s="655"/>
    </row>
    <row r="27" spans="2:20" ht="12.75">
      <c r="B27" s="16"/>
      <c r="C27" s="865" t="s">
        <v>26</v>
      </c>
      <c r="D27" s="865"/>
      <c r="E27" s="202">
        <v>77</v>
      </c>
      <c r="F27" s="202">
        <v>75</v>
      </c>
      <c r="G27" s="202">
        <v>63</v>
      </c>
      <c r="H27" s="202">
        <v>65</v>
      </c>
      <c r="I27" s="203">
        <v>280</v>
      </c>
      <c r="J27" s="84"/>
      <c r="K27" s="202">
        <v>22</v>
      </c>
      <c r="L27" s="642">
        <v>-0.716</v>
      </c>
      <c r="M27" s="642">
        <v>-0.185</v>
      </c>
      <c r="N27" s="202">
        <v>23</v>
      </c>
      <c r="O27" s="642">
        <v>-0.678</v>
      </c>
      <c r="P27" s="642">
        <v>-0.322</v>
      </c>
      <c r="Q27" s="202">
        <v>19</v>
      </c>
      <c r="R27" s="642">
        <f t="shared" si="1"/>
        <v>-0.6984126984126984</v>
      </c>
      <c r="S27" s="642">
        <v>-0.095</v>
      </c>
      <c r="T27" s="655"/>
    </row>
    <row r="28" spans="2:20" ht="12.75">
      <c r="B28" s="16"/>
      <c r="C28" s="865" t="s">
        <v>27</v>
      </c>
      <c r="D28" s="865"/>
      <c r="E28" s="202">
        <v>300</v>
      </c>
      <c r="F28" s="202">
        <v>310</v>
      </c>
      <c r="G28" s="202">
        <v>298</v>
      </c>
      <c r="H28" s="202">
        <v>323</v>
      </c>
      <c r="I28" s="203">
        <v>1231</v>
      </c>
      <c r="J28" s="527"/>
      <c r="K28" s="202">
        <v>331</v>
      </c>
      <c r="L28" s="642">
        <v>-0.1</v>
      </c>
      <c r="M28" s="642"/>
      <c r="N28" s="202">
        <v>340</v>
      </c>
      <c r="O28" s="642">
        <v>0.089</v>
      </c>
      <c r="P28" s="642"/>
      <c r="Q28" s="202">
        <v>336</v>
      </c>
      <c r="R28" s="642">
        <f t="shared" si="1"/>
        <v>0.12751677852348986</v>
      </c>
      <c r="S28" s="642"/>
      <c r="T28" s="655"/>
    </row>
    <row r="29" spans="2:20" ht="12.75">
      <c r="B29" s="16"/>
      <c r="C29" s="870" t="s">
        <v>34</v>
      </c>
      <c r="D29" s="870"/>
      <c r="E29" s="658">
        <v>443</v>
      </c>
      <c r="F29" s="658">
        <v>447</v>
      </c>
      <c r="G29" s="658">
        <v>400</v>
      </c>
      <c r="H29" s="658">
        <v>453</v>
      </c>
      <c r="I29" s="658">
        <v>1743</v>
      </c>
      <c r="J29" s="649"/>
      <c r="K29" s="658">
        <v>393</v>
      </c>
      <c r="L29" s="642">
        <f t="shared" si="0"/>
        <v>-0.1128668171557562</v>
      </c>
      <c r="M29" s="642"/>
      <c r="N29" s="658">
        <v>448</v>
      </c>
      <c r="O29" s="642">
        <v>0.004</v>
      </c>
      <c r="P29" s="642"/>
      <c r="Q29" s="658">
        <v>395</v>
      </c>
      <c r="R29" s="642">
        <f t="shared" si="1"/>
        <v>-0.012499999999999956</v>
      </c>
      <c r="S29" s="642"/>
      <c r="T29" s="655"/>
    </row>
    <row r="30" spans="2:20" ht="12.75">
      <c r="B30" s="16"/>
      <c r="C30" s="865" t="s">
        <v>28</v>
      </c>
      <c r="D30" s="865"/>
      <c r="E30" s="202">
        <v>82</v>
      </c>
      <c r="F30" s="202">
        <v>63</v>
      </c>
      <c r="G30" s="202">
        <v>61</v>
      </c>
      <c r="H30" s="202">
        <v>67</v>
      </c>
      <c r="I30" s="203">
        <v>273</v>
      </c>
      <c r="J30" s="84"/>
      <c r="K30" s="202">
        <v>63</v>
      </c>
      <c r="L30" s="642">
        <f t="shared" si="0"/>
        <v>-0.23170731707317072</v>
      </c>
      <c r="M30" s="642"/>
      <c r="N30" s="202">
        <v>61</v>
      </c>
      <c r="O30" s="642">
        <v>-0.044</v>
      </c>
      <c r="P30" s="642"/>
      <c r="Q30" s="202">
        <v>58</v>
      </c>
      <c r="R30" s="642">
        <f t="shared" si="1"/>
        <v>-0.049180327868852514</v>
      </c>
      <c r="S30" s="642"/>
      <c r="T30" s="655"/>
    </row>
    <row r="31" spans="2:20" ht="12.75">
      <c r="B31" s="16"/>
      <c r="C31" s="865" t="s">
        <v>29</v>
      </c>
      <c r="D31" s="865"/>
      <c r="E31" s="202">
        <v>46</v>
      </c>
      <c r="F31" s="202">
        <v>50</v>
      </c>
      <c r="G31" s="202">
        <v>46</v>
      </c>
      <c r="H31" s="202">
        <v>22</v>
      </c>
      <c r="I31" s="203">
        <v>164</v>
      </c>
      <c r="J31" s="84"/>
      <c r="K31" s="202">
        <v>20</v>
      </c>
      <c r="L31" s="642">
        <f t="shared" si="0"/>
        <v>-0.5652173913043479</v>
      </c>
      <c r="M31" s="642"/>
      <c r="N31" s="202">
        <v>18</v>
      </c>
      <c r="O31" s="642">
        <v>-0.639</v>
      </c>
      <c r="P31" s="642"/>
      <c r="Q31" s="202">
        <v>16</v>
      </c>
      <c r="R31" s="642">
        <f t="shared" si="1"/>
        <v>-0.6521739130434783</v>
      </c>
      <c r="S31" s="642"/>
      <c r="T31" s="655"/>
    </row>
    <row r="32" spans="2:20" ht="12.75">
      <c r="B32" s="16"/>
      <c r="C32" s="865" t="s">
        <v>30</v>
      </c>
      <c r="D32" s="865"/>
      <c r="E32" s="202">
        <v>129</v>
      </c>
      <c r="F32" s="202">
        <v>120</v>
      </c>
      <c r="G32" s="202">
        <v>110</v>
      </c>
      <c r="H32" s="202">
        <v>123</v>
      </c>
      <c r="I32" s="203">
        <v>482</v>
      </c>
      <c r="J32" s="84"/>
      <c r="K32" s="202">
        <v>132</v>
      </c>
      <c r="L32" s="642">
        <f t="shared" si="0"/>
        <v>0.023255813953488413</v>
      </c>
      <c r="M32" s="642"/>
      <c r="N32" s="202">
        <v>131</v>
      </c>
      <c r="O32" s="642">
        <v>0.087</v>
      </c>
      <c r="P32" s="642"/>
      <c r="Q32" s="202">
        <v>136</v>
      </c>
      <c r="R32" s="642">
        <f t="shared" si="1"/>
        <v>0.23636363636363633</v>
      </c>
      <c r="S32" s="642"/>
      <c r="T32" s="655"/>
    </row>
    <row r="33" spans="2:20" ht="12.75">
      <c r="B33" s="16"/>
      <c r="C33" s="865" t="s">
        <v>31</v>
      </c>
      <c r="D33" s="865"/>
      <c r="E33" s="202">
        <v>52</v>
      </c>
      <c r="F33" s="202">
        <v>71</v>
      </c>
      <c r="G33" s="202">
        <v>59</v>
      </c>
      <c r="H33" s="202">
        <v>41</v>
      </c>
      <c r="I33" s="203">
        <v>223</v>
      </c>
      <c r="J33" s="84"/>
      <c r="K33" s="202">
        <v>37</v>
      </c>
      <c r="L33" s="642">
        <f t="shared" si="0"/>
        <v>-0.28846153846153844</v>
      </c>
      <c r="M33" s="642"/>
      <c r="N33" s="202">
        <v>62</v>
      </c>
      <c r="O33" s="642">
        <v>-0.124</v>
      </c>
      <c r="P33" s="642"/>
      <c r="Q33" s="202">
        <v>53</v>
      </c>
      <c r="R33" s="642">
        <f t="shared" si="1"/>
        <v>-0.10169491525423724</v>
      </c>
      <c r="S33" s="642"/>
      <c r="T33" s="655"/>
    </row>
    <row r="34" spans="2:20" ht="12.75">
      <c r="B34" s="16"/>
      <c r="C34" s="865" t="s">
        <v>32</v>
      </c>
      <c r="D34" s="865"/>
      <c r="E34" s="202">
        <v>134</v>
      </c>
      <c r="F34" s="202">
        <v>143</v>
      </c>
      <c r="G34" s="202">
        <v>124</v>
      </c>
      <c r="H34" s="202">
        <v>200</v>
      </c>
      <c r="I34" s="203">
        <v>601</v>
      </c>
      <c r="J34" s="527"/>
      <c r="K34" s="202">
        <v>141</v>
      </c>
      <c r="L34" s="642">
        <f t="shared" si="0"/>
        <v>0.052238805970149294</v>
      </c>
      <c r="M34" s="642"/>
      <c r="N34" s="202">
        <v>175</v>
      </c>
      <c r="O34" s="642">
        <v>-0.24</v>
      </c>
      <c r="P34" s="642"/>
      <c r="Q34" s="202">
        <v>132</v>
      </c>
      <c r="R34" s="642">
        <f t="shared" si="1"/>
        <v>0.06451612903225801</v>
      </c>
      <c r="S34" s="642"/>
      <c r="T34" s="655"/>
    </row>
    <row r="35" spans="2:20" ht="12.75">
      <c r="B35" s="16"/>
      <c r="C35" s="870" t="s">
        <v>35</v>
      </c>
      <c r="D35" s="870"/>
      <c r="E35" s="658">
        <v>945</v>
      </c>
      <c r="F35" s="658">
        <v>977</v>
      </c>
      <c r="G35" s="658">
        <v>1013</v>
      </c>
      <c r="H35" s="658">
        <v>1053</v>
      </c>
      <c r="I35" s="658">
        <v>3988</v>
      </c>
      <c r="J35" s="649"/>
      <c r="K35" s="658">
        <v>992</v>
      </c>
      <c r="L35" s="642">
        <f t="shared" si="0"/>
        <v>0.04973544973544963</v>
      </c>
      <c r="M35" s="642"/>
      <c r="N35" s="658">
        <v>958</v>
      </c>
      <c r="O35" s="642">
        <f>+N35/F35-1</f>
        <v>-0.019447287615148467</v>
      </c>
      <c r="P35" s="642"/>
      <c r="Q35" s="658">
        <v>904</v>
      </c>
      <c r="R35" s="642">
        <f t="shared" si="1"/>
        <v>-0.10760118460019741</v>
      </c>
      <c r="S35" s="642"/>
      <c r="T35" s="655"/>
    </row>
    <row r="36" spans="2:20" ht="12.75">
      <c r="B36" s="16"/>
      <c r="C36" s="870" t="s">
        <v>36</v>
      </c>
      <c r="D36" s="870"/>
      <c r="E36" s="658">
        <v>107</v>
      </c>
      <c r="F36" s="658">
        <v>114</v>
      </c>
      <c r="G36" s="658">
        <v>87</v>
      </c>
      <c r="H36" s="658">
        <v>129</v>
      </c>
      <c r="I36" s="658">
        <v>437</v>
      </c>
      <c r="J36" s="649"/>
      <c r="K36" s="658">
        <v>90</v>
      </c>
      <c r="L36" s="642">
        <f t="shared" si="0"/>
        <v>-0.15887850467289721</v>
      </c>
      <c r="M36" s="642"/>
      <c r="N36" s="658">
        <v>101</v>
      </c>
      <c r="O36" s="642">
        <v>-0.11</v>
      </c>
      <c r="P36" s="642"/>
      <c r="Q36" s="658">
        <v>102</v>
      </c>
      <c r="R36" s="642">
        <f t="shared" si="1"/>
        <v>0.17241379310344818</v>
      </c>
      <c r="S36" s="642"/>
      <c r="T36" s="655"/>
    </row>
    <row r="37" spans="2:20" ht="12.75">
      <c r="B37" s="16"/>
      <c r="C37" s="15"/>
      <c r="D37" s="15"/>
      <c r="E37" s="658"/>
      <c r="F37" s="658"/>
      <c r="G37" s="658"/>
      <c r="H37" s="658"/>
      <c r="I37" s="658"/>
      <c r="J37" s="649"/>
      <c r="K37" s="658"/>
      <c r="L37" s="642"/>
      <c r="M37" s="642"/>
      <c r="N37" s="658"/>
      <c r="O37" s="642"/>
      <c r="P37" s="642"/>
      <c r="Q37" s="658"/>
      <c r="R37" s="642"/>
      <c r="S37" s="642"/>
      <c r="T37" s="655"/>
    </row>
    <row r="38" spans="2:20" ht="12.75">
      <c r="B38" s="16"/>
      <c r="C38" s="15"/>
      <c r="D38" s="15"/>
      <c r="E38" s="658"/>
      <c r="F38" s="658"/>
      <c r="G38" s="658"/>
      <c r="H38" s="658"/>
      <c r="I38" s="658"/>
      <c r="J38" s="649"/>
      <c r="K38" s="658"/>
      <c r="L38" s="642"/>
      <c r="M38" s="642"/>
      <c r="N38" s="658"/>
      <c r="O38" s="642"/>
      <c r="P38" s="642"/>
      <c r="Q38" s="658"/>
      <c r="R38" s="642"/>
      <c r="S38" s="642"/>
      <c r="T38" s="655"/>
    </row>
    <row r="39" spans="2:20" ht="12.75">
      <c r="B39" s="16"/>
      <c r="C39" s="889" t="s">
        <v>196</v>
      </c>
      <c r="D39" s="889"/>
      <c r="E39" s="889"/>
      <c r="F39" s="889"/>
      <c r="G39" s="889"/>
      <c r="H39" s="889"/>
      <c r="I39" s="889"/>
      <c r="J39" s="889"/>
      <c r="K39" s="889"/>
      <c r="L39" s="889"/>
      <c r="M39" s="173"/>
      <c r="N39" s="890"/>
      <c r="O39" s="891"/>
      <c r="P39" s="891"/>
      <c r="Q39" s="890"/>
      <c r="R39" s="891"/>
      <c r="S39" s="891"/>
      <c r="T39" s="659"/>
    </row>
    <row r="40" spans="2:20" ht="12.75" customHeight="1">
      <c r="B40" s="16"/>
      <c r="C40" s="871" t="s">
        <v>220</v>
      </c>
      <c r="D40" s="871"/>
      <c r="E40" s="871"/>
      <c r="F40" s="871"/>
      <c r="G40" s="871"/>
      <c r="H40" s="871"/>
      <c r="I40" s="871"/>
      <c r="J40" s="871"/>
      <c r="K40" s="871"/>
      <c r="L40" s="871"/>
      <c r="M40" s="871"/>
      <c r="N40" s="871"/>
      <c r="O40" s="871"/>
      <c r="P40" s="85"/>
      <c r="Q40" s="84"/>
      <c r="R40" s="85"/>
      <c r="S40" s="85"/>
      <c r="T40" s="659"/>
    </row>
    <row r="41" spans="2:20" ht="14.25" customHeight="1">
      <c r="B41" s="16"/>
      <c r="C41" s="871"/>
      <c r="D41" s="871"/>
      <c r="E41" s="871"/>
      <c r="F41" s="871"/>
      <c r="G41" s="871"/>
      <c r="H41" s="871"/>
      <c r="I41" s="871"/>
      <c r="J41" s="871"/>
      <c r="K41" s="871"/>
      <c r="L41" s="871"/>
      <c r="M41" s="871"/>
      <c r="N41" s="871"/>
      <c r="O41" s="871"/>
      <c r="P41" s="85"/>
      <c r="Q41" s="84"/>
      <c r="R41" s="85"/>
      <c r="S41" s="85"/>
      <c r="T41" s="659"/>
    </row>
    <row r="42" spans="2:20" ht="12.75">
      <c r="B42" s="16"/>
      <c r="C42" s="182"/>
      <c r="D42" s="95"/>
      <c r="E42" s="85"/>
      <c r="F42" s="85"/>
      <c r="G42" s="85"/>
      <c r="H42" s="85"/>
      <c r="I42" s="84"/>
      <c r="J42" s="84"/>
      <c r="K42" s="84"/>
      <c r="L42" s="85"/>
      <c r="M42" s="83"/>
      <c r="N42" s="84"/>
      <c r="O42" s="85"/>
      <c r="P42" s="85"/>
      <c r="Q42" s="84"/>
      <c r="R42" s="85"/>
      <c r="S42" s="85"/>
      <c r="T42" s="659"/>
    </row>
    <row r="43" spans="2:20" ht="12.75">
      <c r="B43" s="16"/>
      <c r="C43" s="182"/>
      <c r="D43" s="86" t="s">
        <v>209</v>
      </c>
      <c r="E43" s="87" t="s">
        <v>2</v>
      </c>
      <c r="F43" s="87" t="s">
        <v>3</v>
      </c>
      <c r="G43" s="87" t="s">
        <v>4</v>
      </c>
      <c r="H43" s="285"/>
      <c r="I43" s="286"/>
      <c r="J43" s="660"/>
      <c r="K43" s="84"/>
      <c r="L43" s="85"/>
      <c r="M43" s="83"/>
      <c r="N43" s="84"/>
      <c r="O43" s="85"/>
      <c r="P43" s="85"/>
      <c r="Q43" s="84"/>
      <c r="R43" s="85"/>
      <c r="S43" s="85"/>
      <c r="T43" s="659"/>
    </row>
    <row r="44" spans="2:20" ht="12.75">
      <c r="B44" s="16"/>
      <c r="C44" s="182"/>
      <c r="D44" s="88" t="s">
        <v>204</v>
      </c>
      <c r="E44" s="658">
        <v>118.9</v>
      </c>
      <c r="F44" s="658">
        <v>111.1</v>
      </c>
      <c r="G44" s="658">
        <v>143</v>
      </c>
      <c r="H44" s="661"/>
      <c r="I44" s="662"/>
      <c r="J44" s="660"/>
      <c r="K44" s="84"/>
      <c r="L44" s="85"/>
      <c r="M44" s="83"/>
      <c r="N44" s="84"/>
      <c r="O44" s="85"/>
      <c r="P44" s="85"/>
      <c r="Q44" s="84"/>
      <c r="R44" s="85"/>
      <c r="S44" s="85"/>
      <c r="T44" s="659"/>
    </row>
    <row r="45" spans="2:20" ht="12.75">
      <c r="B45" s="16"/>
      <c r="C45" s="182"/>
      <c r="D45" s="89" t="s">
        <v>205</v>
      </c>
      <c r="E45" s="663">
        <v>9.8</v>
      </c>
      <c r="F45" s="663">
        <v>8.9</v>
      </c>
      <c r="G45" s="663">
        <v>8</v>
      </c>
      <c r="H45" s="664"/>
      <c r="I45" s="665"/>
      <c r="J45" s="660"/>
      <c r="K45" s="84"/>
      <c r="L45" s="85"/>
      <c r="M45" s="83"/>
      <c r="N45" s="84"/>
      <c r="O45" s="85"/>
      <c r="P45" s="85"/>
      <c r="Q45" s="84"/>
      <c r="R45" s="85"/>
      <c r="S45" s="85"/>
      <c r="T45" s="659"/>
    </row>
    <row r="46" spans="2:20" ht="12.75">
      <c r="B46" s="16"/>
      <c r="C46" s="182"/>
      <c r="D46" s="89" t="s">
        <v>206</v>
      </c>
      <c r="E46" s="663">
        <v>59.9</v>
      </c>
      <c r="F46" s="663">
        <v>61.2</v>
      </c>
      <c r="G46" s="663">
        <v>93</v>
      </c>
      <c r="H46" s="664"/>
      <c r="I46" s="665"/>
      <c r="J46" s="660"/>
      <c r="K46" s="84"/>
      <c r="L46" s="85"/>
      <c r="M46" s="83"/>
      <c r="N46" s="84"/>
      <c r="O46" s="85"/>
      <c r="P46" s="85"/>
      <c r="Q46" s="84"/>
      <c r="R46" s="85"/>
      <c r="S46" s="85"/>
      <c r="T46" s="659"/>
    </row>
    <row r="47" spans="2:20" ht="12.75">
      <c r="B47" s="16"/>
      <c r="C47" s="182"/>
      <c r="D47" s="90" t="s">
        <v>207</v>
      </c>
      <c r="E47" s="666">
        <v>49.2</v>
      </c>
      <c r="F47" s="666">
        <v>40.8</v>
      </c>
      <c r="G47" s="666">
        <v>42</v>
      </c>
      <c r="H47" s="664"/>
      <c r="I47" s="665"/>
      <c r="J47" s="660"/>
      <c r="K47" s="84"/>
      <c r="L47" s="85"/>
      <c r="M47" s="83"/>
      <c r="N47" s="84"/>
      <c r="O47" s="85"/>
      <c r="P47" s="85"/>
      <c r="Q47" s="84"/>
      <c r="R47" s="85"/>
      <c r="S47" s="85"/>
      <c r="T47" s="659"/>
    </row>
    <row r="48" spans="2:20" ht="12.75" hidden="1">
      <c r="B48" s="16"/>
      <c r="C48" s="182"/>
      <c r="D48" s="95"/>
      <c r="E48" s="85"/>
      <c r="F48" s="85"/>
      <c r="G48" s="85"/>
      <c r="H48" s="85"/>
      <c r="I48" s="84"/>
      <c r="J48" s="84"/>
      <c r="K48" s="84"/>
      <c r="L48" s="85"/>
      <c r="M48" s="83"/>
      <c r="N48" s="84"/>
      <c r="O48" s="85"/>
      <c r="P48" s="85"/>
      <c r="Q48" s="84"/>
      <c r="R48" s="85"/>
      <c r="S48" s="85"/>
      <c r="T48" s="659"/>
    </row>
    <row r="49" spans="2:20" ht="8.25" customHeight="1" hidden="1">
      <c r="B49" s="16"/>
      <c r="C49" s="182"/>
      <c r="D49" s="83"/>
      <c r="E49" s="667"/>
      <c r="F49" s="667"/>
      <c r="G49" s="667"/>
      <c r="H49" s="667"/>
      <c r="I49" s="667"/>
      <c r="J49" s="667"/>
      <c r="K49" s="667"/>
      <c r="L49" s="667"/>
      <c r="M49" s="83"/>
      <c r="N49" s="667"/>
      <c r="O49" s="667"/>
      <c r="P49" s="667"/>
      <c r="Q49" s="667"/>
      <c r="R49" s="667"/>
      <c r="S49" s="667"/>
      <c r="T49" s="668"/>
    </row>
    <row r="50" spans="2:20" ht="8.25" customHeight="1" hidden="1">
      <c r="B50" s="16"/>
      <c r="C50" s="199"/>
      <c r="D50" s="866"/>
      <c r="E50" s="866"/>
      <c r="F50" s="866"/>
      <c r="G50" s="866"/>
      <c r="H50" s="866"/>
      <c r="I50" s="866"/>
      <c r="J50" s="866"/>
      <c r="K50" s="866"/>
      <c r="L50" s="866"/>
      <c r="M50" s="65"/>
      <c r="N50" s="65"/>
      <c r="O50" s="65"/>
      <c r="P50" s="65"/>
      <c r="Q50" s="65"/>
      <c r="R50" s="65"/>
      <c r="S50" s="65"/>
      <c r="T50" s="34"/>
    </row>
    <row r="51" spans="2:20" ht="36" customHeight="1">
      <c r="B51" s="164"/>
      <c r="C51" s="65"/>
      <c r="D51" s="65"/>
      <c r="E51" s="669"/>
      <c r="F51" s="669"/>
      <c r="G51" s="669"/>
      <c r="H51" s="669"/>
      <c r="I51" s="669"/>
      <c r="J51" s="669"/>
      <c r="K51" s="669"/>
      <c r="L51" s="669"/>
      <c r="M51" s="65"/>
      <c r="N51" s="669"/>
      <c r="O51" s="669"/>
      <c r="P51" s="669"/>
      <c r="Q51" s="669"/>
      <c r="R51" s="669"/>
      <c r="S51" s="669"/>
      <c r="T51" s="670"/>
    </row>
    <row r="52" ht="9" customHeight="1"/>
    <row r="55" spans="11:14" ht="12.75">
      <c r="K55" s="77"/>
      <c r="N55" s="77"/>
    </row>
  </sheetData>
  <sheetProtection password="EF6E" sheet="1" formatCells="0" formatColumns="0" formatRows="0" insertColumns="0" insertRows="0" insertHyperlinks="0" deleteColumns="0" deleteRows="0" sort="0" autoFilter="0" pivotTables="0"/>
  <mergeCells count="35">
    <mergeCell ref="D1:F1"/>
    <mergeCell ref="C39:L39"/>
    <mergeCell ref="C40:O41"/>
    <mergeCell ref="C33:D33"/>
    <mergeCell ref="C34:D34"/>
    <mergeCell ref="C35:D35"/>
    <mergeCell ref="C36:D36"/>
    <mergeCell ref="C29:D29"/>
    <mergeCell ref="C30:D30"/>
    <mergeCell ref="C31:D31"/>
    <mergeCell ref="C23:D23"/>
    <mergeCell ref="C24:D24"/>
    <mergeCell ref="C32:D32"/>
    <mergeCell ref="C25:D25"/>
    <mergeCell ref="C26:D26"/>
    <mergeCell ref="C27:D27"/>
    <mergeCell ref="C28:D28"/>
    <mergeCell ref="C19:D19"/>
    <mergeCell ref="C20:D20"/>
    <mergeCell ref="C21:D21"/>
    <mergeCell ref="C22:D22"/>
    <mergeCell ref="C13:D13"/>
    <mergeCell ref="D50:L50"/>
    <mergeCell ref="C4:D4"/>
    <mergeCell ref="C7:D7"/>
    <mergeCell ref="C8:D8"/>
    <mergeCell ref="C9:D9"/>
    <mergeCell ref="C14:D14"/>
    <mergeCell ref="C15:D15"/>
    <mergeCell ref="C16:D16"/>
    <mergeCell ref="C17:D17"/>
    <mergeCell ref="C10:D10"/>
    <mergeCell ref="C11:D11"/>
    <mergeCell ref="B2:T2"/>
    <mergeCell ref="C12:D12"/>
  </mergeCells>
  <hyperlinks>
    <hyperlink ref="V10" location="'Domestic Business Results'!A1" display="Domestic Business Results"/>
    <hyperlink ref="V11" location="'Domestic Mobile Results'!A1" display="Domestic Mobile Results"/>
    <hyperlink ref="V12" location="'TIM Brasil Results'!A1" display="TIM Brasil Results"/>
    <hyperlink ref="V13" location="'European BroadBand'!A1" display="European BroadBand"/>
    <hyperlink ref="V15" location="'Main Group''s Subsidiries'!A1" display="Main Group's Subsidiaries"/>
    <hyperlink ref="V6" location="'Key fin data by BU YTD'!A1" display="Key Financial data by BU YTD"/>
    <hyperlink ref="V16" location="'Analyst Tools'!A1" display="Analyst Tools"/>
    <hyperlink ref="V14" location="'Historic Quartely Proforma'!A1" display="Historic Quarter Proforma"/>
    <hyperlink ref="V5" location="'P&amp;L Group by quarter'!A1" display="P&amp;L Group by quarter"/>
    <hyperlink ref="V7" location="'Key fin. data by BU by quarter'!A1" display="Key Financial data by quarter"/>
    <hyperlink ref="V8" location="'Rep&amp;org. fig. YTD'!A1" display="Reported &amp; Organic Figures YTD "/>
    <hyperlink ref="V4" location="'P&amp;L Group YTD'!A1" display="P&amp;L Group YTD"/>
    <hyperlink ref="V9" location="'Key fin. data by BU by quarter'!A1" display="Reported &amp; Organic Figures by quarter"/>
    <hyperlink ref="V17" location="Cover!A1" display="Cover"/>
  </hyperlinks>
  <printOptions horizontalCentered="1" verticalCentered="1"/>
  <pageMargins left="0" right="0" top="0" bottom="0" header="0.5118110236220472" footer="0.31496062992125984"/>
  <pageSetup horizontalDpi="600" verticalDpi="600" orientation="landscape" paperSize="9" scale="78"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Germiniani</dc:creator>
  <cp:keywords/>
  <dc:description/>
  <cp:lastModifiedBy>Paolo Germiniani</cp:lastModifiedBy>
  <cp:lastPrinted>2007-11-26T09:16:25Z</cp:lastPrinted>
  <dcterms:created xsi:type="dcterms:W3CDTF">2007-06-27T17:37:32Z</dcterms:created>
  <dcterms:modified xsi:type="dcterms:W3CDTF">2007-11-26T09:18:49Z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